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45" yWindow="4980" windowWidth="15120" windowHeight="7950" activeTab="1"/>
  </bookViews>
  <sheets>
    <sheet name="Лист1" sheetId="3" r:id="rId1"/>
    <sheet name="Лист2" sheetId="4" r:id="rId2"/>
  </sheets>
  <externalReferences>
    <externalReference r:id="rId3"/>
  </externalReferences>
  <definedNames>
    <definedName name="_xlnm.Print_Area" localSheetId="0">Лист1!$A$1:$O$43</definedName>
    <definedName name="_xlnm.Print_Area" localSheetId="1">Лист2!$A$1:$P$51</definedName>
  </definedNames>
  <calcPr calcId="145621"/>
</workbook>
</file>

<file path=xl/calcChain.xml><?xml version="1.0" encoding="utf-8"?>
<calcChain xmlns="http://schemas.openxmlformats.org/spreadsheetml/2006/main">
  <c r="C14" i="4" l="1"/>
  <c r="C13" i="4"/>
  <c r="X45" i="3" l="1"/>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s="1"/>
  <c r="T24" i="3" s="1"/>
  <c r="T25" i="3" s="1"/>
  <c r="T26" i="3" s="1"/>
  <c r="T28" i="3" s="1"/>
  <c r="T30" i="3" s="1"/>
  <c r="R21" i="3"/>
  <c r="R20" i="3"/>
  <c r="F19" i="3"/>
  <c r="R17" i="3"/>
  <c r="F16" i="3"/>
  <c r="F15" i="3"/>
  <c r="T14" i="3"/>
  <c r="T15" i="3" s="1"/>
  <c r="T16" i="3" s="1"/>
  <c r="T18" i="3" s="1"/>
  <c r="T19" i="3" s="1"/>
  <c r="X13" i="3"/>
  <c r="X17" i="3" s="1"/>
  <c r="X20" i="3" s="1"/>
  <c r="X21" i="3" s="1"/>
  <c r="X27" i="3" s="1"/>
  <c r="X29" i="3" s="1"/>
  <c r="X33" i="3" s="1"/>
  <c r="X35" i="3" s="1"/>
  <c r="X38" i="3" s="1"/>
  <c r="R13" i="3"/>
  <c r="X11" i="3"/>
  <c r="X44" i="3" s="1"/>
  <c r="X12" i="3" s="1"/>
  <c r="X14" i="3" s="1"/>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s="1"/>
  <c r="T11" i="3" s="1"/>
  <c r="T44" i="3" s="1"/>
  <c r="T12" i="3" s="1"/>
  <c r="F7" i="3"/>
  <c r="F11" i="3" s="1"/>
  <c r="F12" i="3" s="1"/>
  <c r="F18" i="3" s="1"/>
  <c r="F22" i="3" s="1"/>
  <c r="F23" i="3" s="1"/>
  <c r="F39" i="3" s="1"/>
  <c r="F40" i="3" s="1"/>
  <c r="T31" i="3" l="1"/>
  <c r="T32" i="3"/>
  <c r="T34" i="3" s="1"/>
  <c r="T36" i="3" s="1"/>
  <c r="T37" i="3" s="1"/>
  <c r="T39" i="3" s="1"/>
  <c r="T40" i="3" s="1"/>
  <c r="T41" i="3" s="1"/>
  <c r="T42" i="3" s="1"/>
  <c r="T43" i="3" s="1"/>
</calcChain>
</file>

<file path=xl/sharedStrings.xml><?xml version="1.0" encoding="utf-8"?>
<sst xmlns="http://schemas.openxmlformats.org/spreadsheetml/2006/main" count="1215" uniqueCount="272">
  <si>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</si>
  <si>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</si>
  <si>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</si>
  <si>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</si>
  <si>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</si>
  <si>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</si>
  <si>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</si>
  <si>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</si>
  <si>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</si>
  <si>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</si>
  <si>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</si>
  <si>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</si>
  <si>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</si>
  <si>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</si>
  <si>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</si>
  <si>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</si>
  <si>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</si>
  <si>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</si>
  <si>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</si>
  <si>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</si>
  <si>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</si>
  <si>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</si>
  <si>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</si>
  <si>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</si>
  <si>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</si>
  <si>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</si>
  <si>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</si>
  <si>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</si>
  <si>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</si>
  <si>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</si>
  <si>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</si>
  <si>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</si>
  <si>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</si>
  <si>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</si>
  <si>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</si>
  <si>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</si>
  <si>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</si>
  <si>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</si>
  <si>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</si>
  <si>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</si>
  <si>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</si>
  <si>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</si>
  <si>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</si>
  <si>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</si>
  <si>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</si>
  <si>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</si>
  <si>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</si>
  <si>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</si>
  <si>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</si>
  <si>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</si>
  <si>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</si>
  <si>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</si>
  <si>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</si>
  <si>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</si>
  <si>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</si>
  <si>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</si>
  <si>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</si>
  <si>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</si>
  <si>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</si>
  <si>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</si>
  <si>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</si>
  <si>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</si>
  <si>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</si>
  <si>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</si>
  <si>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</si>
  <si>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</si>
  <si>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</si>
  <si>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</si>
  <si>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</si>
  <si>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</si>
  <si>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</si>
  <si>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</si>
  <si>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</si>
  <si>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</si>
  <si>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</si>
  <si>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</si>
  <si>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</si>
  <si>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</si>
  <si>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</si>
  <si>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</si>
  <si>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</si>
  <si>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</si>
  <si>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</si>
  <si>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</si>
  <si>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</si>
  <si>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</si>
  <si>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</si>
  <si>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</si>
  <si>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</si>
  <si>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</si>
  <si>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</si>
  <si>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</si>
  <si>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</si>
  <si>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</si>
  <si>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</si>
  <si>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</si>
  <si>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</si>
  <si>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</si>
  <si>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</si>
  <si>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</si>
  <si>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</si>
  <si>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</si>
  <si>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</si>
  <si>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</si>
  <si>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</si>
  <si>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</si>
  <si>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</si>
  <si>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</si>
  <si>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</si>
  <si>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</si>
  <si>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</si>
  <si>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</si>
  <si>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</si>
  <si>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</si>
  <si>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</si>
  <si>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</si>
  <si>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</si>
  <si>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</si>
  <si>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</si>
  <si>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</si>
  <si>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</si>
  <si>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</si>
  <si>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</si>
  <si>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</si>
  <si>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</si>
  <si>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</si>
  <si>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</si>
  <si>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</si>
  <si>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</si>
  <si>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</si>
  <si>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</si>
  <si>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</si>
  <si>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</si>
  <si>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</si>
  <si>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</si>
  <si>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</si>
  <si>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</si>
  <si>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</si>
  <si>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</si>
  <si>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</si>
  <si>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</si>
  <si>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</si>
  <si>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</si>
  <si>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</si>
  <si>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</si>
  <si>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</si>
  <si>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</si>
  <si>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</si>
  <si>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</si>
  <si>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</si>
  <si>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</si>
  <si>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</si>
  <si>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</si>
  <si>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</si>
  <si>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</si>
  <si>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</si>
  <si>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</si>
  <si>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</si>
  <si>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</si>
  <si>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</si>
  <si>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</si>
  <si>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</si>
  <si>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</si>
  <si>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</si>
  <si>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</si>
  <si>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</si>
  <si>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Регистрационный номер маршрута</t>
  </si>
  <si>
    <t>Номер маршрута</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</si>
  <si>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t>
  </si>
  <si>
    <t>Протяженность маршрута (км)</t>
  </si>
  <si>
    <t>прямой путь</t>
  </si>
  <si>
    <t>обратный путь</t>
  </si>
  <si>
    <t>вид</t>
  </si>
  <si>
    <t>количество</t>
  </si>
  <si>
    <t xml:space="preserve">класс </t>
  </si>
  <si>
    <t>4а</t>
  </si>
  <si>
    <t>4б</t>
  </si>
  <si>
    <t>5а</t>
  </si>
  <si>
    <t>5б</t>
  </si>
  <si>
    <t>9а</t>
  </si>
  <si>
    <t>9б</t>
  </si>
  <si>
    <t>9в</t>
  </si>
  <si>
    <t>Наименования промежуточных остановочных пунктов  по маршруту регулярных перевозок</t>
  </si>
  <si>
    <t xml:space="preserve">Порядок  посадки и высадки пассажиров </t>
  </si>
  <si>
    <t>Информация о транспортных средствах, которые используются для перевозок по маршруту регулярных перевозок</t>
  </si>
  <si>
    <t>Экологические характеристики транспортных средств, которые используются для перевозок  по маршруту</t>
  </si>
  <si>
    <t>Наименование, место нахождения юридического лица, фамилия, имя и, если имеется, отчество индивидуального предпринимателя  (в том числе участников договора простого товарищества), осуществляющих перевозки  по маршруту</t>
  </si>
  <si>
    <t>РЕЕСТРА МАРШРУТОВ РЕГУЛЯРНЫХ ПЕРЕВОЗОК ДМИТРОВСКОГО МУНИЦИПАЛЬНОГО РАЙОНА  МОСКОВСКОЙ ОБЛАСТИ</t>
  </si>
  <si>
    <t>не регулируемый тариф</t>
  </si>
  <si>
    <t>БК I,              СК I</t>
  </si>
  <si>
    <t>3,                         1</t>
  </si>
  <si>
    <t>БК I</t>
  </si>
  <si>
    <t>СК I</t>
  </si>
  <si>
    <t>4,                         1,                     1</t>
  </si>
  <si>
    <t>4,                         1</t>
  </si>
  <si>
    <t>2,                         2</t>
  </si>
  <si>
    <t>МК II,              СК I</t>
  </si>
  <si>
    <t>БК I,              СК I,         МК  II</t>
  </si>
  <si>
    <t>1,                         1</t>
  </si>
  <si>
    <t>МК I</t>
  </si>
  <si>
    <t>1,                         2</t>
  </si>
  <si>
    <t>6,                         2</t>
  </si>
  <si>
    <t>1,                        1</t>
  </si>
  <si>
    <t>10,                       2</t>
  </si>
  <si>
    <t>3,                       1</t>
  </si>
  <si>
    <t>2,                       1</t>
  </si>
  <si>
    <t>5,                       2</t>
  </si>
  <si>
    <t>МК  II</t>
  </si>
  <si>
    <t>МК II</t>
  </si>
  <si>
    <t>МК I,              МК II</t>
  </si>
  <si>
    <t>1,                       2</t>
  </si>
  <si>
    <t>21,                       5</t>
  </si>
  <si>
    <t>1,                      3</t>
  </si>
  <si>
    <t>Вокзал,Рынок,Горсовет,ул.Минина,Аптека,мкр.Маркова,Заречье, Красная горка,Спиридово,Кончинино,Сысоево,Горшково,Подмошье,   По требованию,Зверково,Карпово,Лучинское,Ново-Синьково,Синьково,Старое Синьково,Хвостово,Шульгино,Бунятино,</t>
  </si>
  <si>
    <t>Абрамцево,Горицы,Подвязново 1, Подвязново 2, По требованию, В/часть, Ул. Мира, Школа,Рогачево,Трехденево,Богданово,Михалёво, Пруды, Покровское</t>
  </si>
  <si>
    <t>Абрамцево,Горицы,Подвязново 1, Подвязново 2, По требованию, В/часть, Ул. Мира, Школа,Рогачево,По требованию,Трехденево,Богданово,Михалёво, Пруды, Покровское</t>
  </si>
  <si>
    <t>Вокзал,Рынок,Горсовет, Выставочный центр,  Аптека, ф. «Юность», мкр.Маркова,Заречье, Красная горка,Спиридово,Кончинино,Сысоево,   Горшково,Подмошье,   По требованию,Зверково,Карпово,Лучинское,   Ново-Синьково,Синьково,Старое Синьково,Хвостово,Шульгино,Бунятино,</t>
  </si>
  <si>
    <t xml:space="preserve">Абрамцево,Горицы,Подвязново 1, Подвязново 2, По требованию, В/часть, Ул. Мира, Школа,Рогачево,Кочергино,Позняково,У Дуба, Александрово, р. Яхрома, Усть-Пристань,Трехсвятское,Пустынь, Нижнево, Давыдково, Развилка, Банино, Насадкино 1, Клюшниково, </t>
  </si>
  <si>
    <t>Куликово 1, Куликово 2, Говейново поворот, Сады, Николо-Пешношский мужской монастырь, Дачи, Василево, По требованию</t>
  </si>
  <si>
    <t>Вокзал,Рынок,Горсовет,ул.Минина,Аптека,мкр.Маркова,Заречье, Красная горка,Спиридово,Кончинино,Сысоево,Горшково,Подмошье,   По требованию,Зверково,Карпово,Лучинское,ДСР, Дуброво, Юрьево, Автополигон</t>
  </si>
  <si>
    <t>Вокзал,Рынок,Горсовет, Выставочный центр,  Аптека, ф. «Юность», мкр.Маркова,Заречье, Красная горка,Спиридово,Кончинино,Сысоево,   Горшково,Подмошье,   По требованию,Зверково,Карпово,Лучинское,  ДСР, Дуброво, Юрьево, Автополигон</t>
  </si>
  <si>
    <t>Вокзал,Горсовет, Выставочный центр,  Аптека, ф. «Юность», мкр.Маркова,Заречье, Развилка, Волдынское, Ревякино, Школа, Настасьино, Малые Дубровки, Кончинино, Ф-ка 1-е Мая</t>
  </si>
  <si>
    <t>Вокзал,Горсовет,ул.Минина,Аптека,мкр.Маркова,мкр. Аверьянова,Горгаз,ДЗФС,Лицей,ДЭМЗ, Нефтебаза,Каналстрой,По требованию,Школа, Татищево, Ф-ка 1-е Мая</t>
  </si>
  <si>
    <t>Вокзал,Горсовет,ул.Минина,Аптека,мкр.Маркова,мкр. Аверьянова, Горгаз, Молокозавод, по требованию, Игнатовка, Поддубки, Овражки, с/х Будённовец, Почта, Торговцево, Жестылёво, по требованию, Рыбное</t>
  </si>
  <si>
    <t>Вокзал,Горсовет, Выставочный центр,  Аптека, ф. «Юность», мкр.Маркова, мкр. Аверьянова, Горгаз, Молокозавод, по требованию, Игнатовка, Поддубки, Овражки, с/х Будённовец, Почта, Торговцево, Жестылёво, по требованию, Рыбное</t>
  </si>
  <si>
    <t>Вокзал,Горсовет,ул.Минина, АТС, ДЭЗ, Финский поселок, УПП ВОС, по требованию, РТС, по требованию, Школа, Сельсовет, Внуково, Бородино, Б. Кузнецово</t>
  </si>
  <si>
    <t>Вокзал,Горсовет, Выставочный центр, АТС, ДЭЗ, Финский поселок, УПП ВОС, по требованию, РТС, по требованию, Школа, Сельсовет, Внуково, Бородино, Б. Кузнецово</t>
  </si>
  <si>
    <t>Вокзал,Горсовет,ул.Минина, АТС, ДЭЗ, Финский поселок, УПП ВОС, по требованию, РТС</t>
  </si>
  <si>
    <t>Вокзал,Горсовет, Выставочный центр, АТС, ДЭЗ, Финский поселок, УПП ВОС, по требованию, РТС</t>
  </si>
  <si>
    <t>Вокзал, 2-я Инженерная,1-я Инженерная, Телеателье, ул. Комсомольская, Стадион, Детский санаторий, мкр. Космонавтов</t>
  </si>
  <si>
    <t>Вокзал, 2-я Инженерная,1-я Инженерная, ул. Комсомольская, Стадион, Детский санаторий, мкр. Космонавтов</t>
  </si>
  <si>
    <t>Вокзал,Горсовет,ул.Минина, Стадион, Детский санаторий, мкр. Космонавтов, Гипермаркет Карусель, ГИБДД, Магазин "Максим", мкрн. Махалина, мкрн. Аверьянова, мкрн. Маркова, Аптека, ул. Минина, Горсовет, Вокзал</t>
  </si>
  <si>
    <t>Вокзал,Горсовет, Стадион, Детский санаторий, мкр. Космонавтов, Гипермаркет Карусель, ГИБДД, Магазин "Максим", мкрн. Махалина, мкрн. Аверьянова, мкрн. Маркова, ф. Юность, Аптека, Выставочный центр, Горсовет, Вокзал</t>
  </si>
  <si>
    <t>Вокзал,Горсовет,Рынок,мкр.Маркова,мкр. Аверьянова,  мкрн. Махалина, магазин Максим,  Горгаз, Молокозавод, школа №3</t>
  </si>
  <si>
    <t>Вокзал,Горсовет, Стадион, Детский санаторий, мкр. Космонавтов</t>
  </si>
  <si>
    <t>Вокзал,Горсовет, Выставочный центр, ул. Минина, Стадион, Детский санаторий, мкр. Космонавтов</t>
  </si>
  <si>
    <t>Вокзал,Рынок,мкр.Маркова,мкр. Аверьянова,  ул. Оборонная</t>
  </si>
  <si>
    <t>Завод ТПИ, ДОЗАКЛ, ДАРЗ, Каналстрой, Нефтебаза, ДЭМЗ, по требованию, Лицей, ДЗФС, Горгаз, мкр. Аверьянова, мкр. Маркова, ф. "Юность", Аптека, ул. Минина, Стадион, Детский санаторий, мкр. Космонавтов</t>
  </si>
  <si>
    <t>Вокзал,Горсовет,ул.Минина,Аптека,мкр.Маркова, ,Заречье, Волдынское, Ревякино, Школа, Настасьино, Малые Дубровки, Сысоево, Горшково, Подмошье, Маринино, Высоково</t>
  </si>
  <si>
    <t>Вокзал,Горсовет, выставочный центр, Аптека, ф. Юность, мкр.Маркова, ,Заречье, Развилка, Волдынское, Ревякино, Школа, Настасьино, Малые Дубровки, Сысоево, Горшково, Подмошье, Маринино, Высоково</t>
  </si>
  <si>
    <t>п. Деденево, ст. Морозки, п. Подосинки, д. Дубровки, дачи, Селевкино, Лотосово, Мелихово, по требованию, Н.Гришино</t>
  </si>
  <si>
    <t>Завод ТПИ, ДОЗАКЛ, ДАРЗ, Каналстрой, Нефтебаза, ДЭМЗ, по требованию, Лицей, ДЗФС, Горгаз, мкр. Аверьянова, мкр. Маркова, ф."Юность", Аптека, Стадион, Детский санаторий, мкр. Космонавтов</t>
  </si>
  <si>
    <t>Вокзал,Горсовет,ул. Комсомольская, 1-я Инженерная,  2-я Инженерная,з-д МЖБК, ул. Офинцова, Карьер, Сады</t>
  </si>
  <si>
    <t>Вокзал,Горсовет, ул. Минина, Выставочный центр, ул. Комсомольская, 1-я Инженерная,  2-я Инженерная,з-д МЖБК, ул. Офинцова, Карьер, Сады</t>
  </si>
  <si>
    <t>Вокзал,Горсовет,ул.Минина,Аптека,мкр.Маркова,Заречье, Красная горка,Спиридово,Кончинино,Сысоево,Горшково, Горшково поворот, Подмошье кладбище, пов. на 4-й участок, Петраково, Паром, с/т Мельчевка,  4-й участок, 1-й участок</t>
  </si>
  <si>
    <t>Вокзал,Горсовет,Выставочный центр, Аптека,мкр.Маркова,Заречье, Красная горка,Спиридово,Кончинино,Сысоево,Горшково, Горшково поворот, Подмошье кладбище, пов. на 4-й участок, Петраково, Паром, с/т Мельчевка,  4-й участок, 1-й участок</t>
  </si>
  <si>
    <t>Завод ТПИ, ДОЗАКЛ, ДАРЗ, Каналстрой, Нефтебаза, ДЭМЗ, по требованию, Лицей, ДЗФС, Горгаз, мкр. Аверьянова, мкр. Маркова, ф."Юность",Выставочный центр, Горсовет, Вокзал, Яхрома, ст. Турист, Целеево, Ферма,"Д.О. Турист", ДАЧИ, Парамоново, Дъяково, Т.Б. Викинг</t>
  </si>
  <si>
    <t>Завод ТПИ, ДОЗАКЛ, ДАРЗ, Каналстрой, Нефтебаза, ДЭМЗ, по требованию, Лицей, ДЗФС, Горгаз, мкр. Аверьянова, мкр. Маркова, ф."Юность",ул. Минина, Горсовет, Вокзал, Яхрома, ст. Турист, Целеево, Ферма,"Д.О. Турист", ДАЧИ, Парамоново, Дъяково, Т.Б. Викинг</t>
  </si>
  <si>
    <t>Вокзал,Горсовет, Стадион, Детский санаторий, мкр. Космонавтов, Митькино, Ярово, по требованию, Дачи, Федоровское, Лесхоз, Прокошево, д. Костино, Школа, Лавровский завод, д. Горки, ст. Костино, Лавровки, Трощейково, Ваньково, Шадрино</t>
  </si>
  <si>
    <t>Вокзал,Горсовет, Выставочный центр, ул. Минина, Стадион, Детский санаторий, мкр. Космонавтов, Митькино, Ярово, по требованию, Дачи, Федоровское, Лесхоз, Прокошево, д. Костино, Школа, Лавровский завод, д. Горки, ст. Костино, Лавровки, Трощейково, Ваньково, Шадрино</t>
  </si>
  <si>
    <t>Вокзал,Горсовет,ул.Минина,Аптека,мкр.Маркова,мкр. Аверьянова, Горгаз, ДЗФС, Лицей, по требованию, ДЭМЗ, Нефтебаза, Каналстрой, ДАРЗ, ДОЗАКЛ, Завод ТПИ, ТПИ, Шелепино, Ивашево, Болница, по требованию 1, Магазин, по требованию 2, 2-й участок, ДАЧИ, Очево, Жуковка, в/часть, Княжево, Непейно</t>
  </si>
  <si>
    <t>Вокзал,Горсовет,выставоочный центр, Аптека,мкр.Маркова,мкр. Аверьянова, Горгаз, ДЗФС, Лицей, по требованию, ДЭМЗ, Нефтебаза, Каналстрой, ДАРЗ, ДОЗАКЛ, Завод ТПИ, ТПИ, Шелепино, Ивашево, Болница, по требованию 1, Магазин, по требованию 2, 2-й участок, ДАЧИ, Очево, Жуковка, в/часть, Княжево, Непейно</t>
  </si>
  <si>
    <t>Вокзал,Горсовет,ул.Минина,Аптека,мкр.Маркова,мкр. Аверьянова, Горгаз, Молокозавод, по требованию, Игнатовка, Поддубки, Овражки, с/х Будённовец, Почта, Торговцево, Жестылёво, по требованию, Рыбное, Дачи, по требованию, развилка, Кузнецово, Тимоново, Носково, Ковригино, Лифаново, Ольявидово, Ильино, Измайлово, Мартыново, Саввино, Слободищево</t>
  </si>
  <si>
    <t>Вокзал,Горсовет, выставочный центр,Аптека,мкр.Маркова,мкр. Аверьянова, Горгаз, Молокозавод, по требованию, Игнатовка, Поддубки, Овражки, с/х Будённовец, Почта, Торговцево, Жестылёво, по требованию, Рыбное, Дачи, по требованию, развилка, Кузнецово, Тимоново, Носково, Ковригино, Лифаново, Ольявидово, Ильино, Измайлово, Мартыново, Саввино, Слободищево</t>
  </si>
  <si>
    <t>Вокзал,Горсовет,ул.Минина,Аптека,мкр.Маркова,Заречье, Красная горка,Спиридово,Кончинино,Сысоево,Горшково,Подмошье,   По требованию,Зверково,Карпово,Лучинское,Ново-Синьково,Синьково, Давыдково, Развилка, Баннино, Насадкино 1, Насадкино 2, Динамо, борцово, школа, Раменье, Дрочево, Дутшево, исаково, Назарово, Ступино, Липино, Мишуково, Раменский поселок, канал им. Москвы</t>
  </si>
  <si>
    <t>Вокзал,Горсовет, Выставочный центр, Аптека,мкр.Маркова,Заречье, Красная горка,Спиридово,Кончинино,Сысоево,Горшково,Подмошье,   По требованию,Зверково,Карпово,Лучинское,Ново-Синьково,Синьково, Давыдково, Развилка, Баннино, Насадкино 1, Насадкино 2, Динамо, борцово, школа, Раменье, Дрочево, Дутшево, исаково, Назарово, Ступино, Липино, Мишуково, Раменский поселок, канал им. Москвы</t>
  </si>
  <si>
    <t>Шпилево, магазин, ул. Л. Толстого, ул. Аллейная, перчаточная фабрика, Вокзал, горсовет, ул. Минина, Аптека, ,мкр.Маркова,мкр. Аверьянова, Горгаз, ДЗФС, Лицей, по  требованию, ДЭМЗ, Нефтебаза, Каналстрой, ДАРЗ, ДОЗАКЛ, ТПИ, Пересветово, Прудцы</t>
  </si>
  <si>
    <t>Шпилево, магазин, ул. Л. Толстого, ул. Аллейная, перчаточная фабрика, Вокзал, горсовет, Выставочный центр, Аптека, Юность ,мкр.Маркова,мкр. Аверьянова, Горгаз, ДЗФС, Лицей, по  требованию, ДЭМЗ, Нефтебаза, Каналстрой, ДАРЗ, ДОЗАКЛ, ТПИ, Пересветово, Прудцы</t>
  </si>
  <si>
    <t>Вокзал, Перчаточная фабрика, лесхоз, Мост, Перемилово, Монумент, Красный поселок, пл.Яхрома, Магазин, Пролетарский поселок, по требованию, Андреевское, Астрецово1, Астрецово 2, Жуково, Ольгово, Гончарово, Дуброво, развилка, Подъячево, Овчино, Филимоново, Федоровка</t>
  </si>
  <si>
    <t>Вокзал, Перчаточная фабрика, лесхоз, Мост, Перемилово, Монумент, Красный поселок, пл.Яхрома,  Пролетарский поселок, по требованию, Андреевское, Астрецово1, Астрецово 2, Жуково, Ольгово, Гончарово, Дуброво, развилка, Подъячево, Овчино, Филимоново, Федоровка</t>
  </si>
  <si>
    <t xml:space="preserve">ДАРЗ, ДЗФС, мкрн. Маркова, Вокзал, Стадион, Сталь-мост, Деденево, Рынок, ДЭМЗ д. Морозки, Игнатовка, ст.Икша, ДГУ ДЭП 25, Базарово, Совхоз, Ермолино, Трудовая, пост ДПС, по требованию, Кузяево, Замурашки, Белый Раст, пов. Никольское, никольское, Старо, сан. Горки. </t>
  </si>
  <si>
    <t>Вокзал, Перчаточная фабрика, лесхоз, Мост, Перемилово, Монумент, Красный поселок, ул. Ленина, хозяйственный магазин, Детский сад, пл. Яхрома, Красный поселок 1, ст. Яхрома, Больница №9, Кромино, Малое Афанасово, Капорки, Курово, СК "Сорочаны", Слободка, Ильинское</t>
  </si>
  <si>
    <t xml:space="preserve">ДАРЗ, ДЗФС, мкрн. Маркова, Вокзал, Стадион, Сталь-мост, Деденево, Рынок, ДЭМЗ д. Морозки, Ст. Икша, Игнатовка, Морозки, Подосинки, Дубровки, Дачи, Селевкино, Московские Дачи, в/часть, Лотосово, Мелихово, Новое Гришино, по требованию, Сурмино, Коверьянки, Гришино, Харьяково. </t>
  </si>
  <si>
    <t>Завод ТПИ, ДОЗАКЛ, ДАРЗ, Каналстрой, Нефтебаза, ДЭМЗ, по требованию, Лицей, ДЗФС, Горгаз, мкр. Аверьянова, мкр. Маркова, ф."Юность", Аптека, Выставочный центр, Горсовет, Вокзал, Перчаточная фабрика, лесхоз, Мост, Перемилово, Монумент, Красный поселок, пл.Яхрома, Детский сад, Хозяйственный магазин, ул. Ленина</t>
  </si>
  <si>
    <t>Завод ТПИ, ДОЗАКЛ, ДАРЗ, Каналстрой, Нефтебаза, ДЭМЗ, по требованию, Лицей, ДЗФС, Горгаз, мкр. Аверьянова, мкр. Маркова, Аптека,  Горсовет, Вокзал, Перчаточная фабрика, лесхоз, Мост, Перемилово, Монумент, Красный поселок, пл.Яхрома, Детский сад, Хозяйственный магазин, ул. Ленина</t>
  </si>
  <si>
    <t>Вокзал,Рынок,Горсовет,ул.Минина,Аптека,мкр.Маркова,Заречье, развилка, Гагат, п/л Подолино, Починки, пл. Яхрома, Детский сад, Хозяйственный магазин, ул. Ленина</t>
  </si>
  <si>
    <t xml:space="preserve"> ДАРЗ,  Лицей, ДЗФС, минина, Горсовет, Вокзал, Перчаточная фабрика, лесхоз, Мост, Перемилово, Монумент, Красный поселок, пл.Яхрома,шлюз, Детский сад, Хозяйственный магазин, ул. Ленина, Сталь-мост, Деденево, Рынок, ДЭМЗ д. Морозки, , Морозки, Подосинки, Дачи, по требованию, Батюшково, Кузяево, Свистуха, минеево, шустино</t>
  </si>
  <si>
    <t xml:space="preserve"> ДАРЗ,  Лицей, ДЗФС, выставочный цент, Горсовет, Вокзал, Перчаточная фабрика, лесхоз, Мост, Перемилово, Монумент, Красный поселок, пл.Яхрома,шлюз, Детский сад, Хозяйственный магазин, ул. Ленина, Сталь-мост, Деденево, Рынок, ДЭМЗ д. Морозки, , Морозки, Подосинки, Дачи, по требованию, Батюшково, Кузяево, Свистуха, минеево, шустино</t>
  </si>
  <si>
    <t>Вокзал,Горсовет,ул.Минина,Аптека,мкр.Маркова,мкр. Аверьянова, Горгаз, Молокозавод, по требованию, Игнатовка, Поддубки, Овражки, с/х Будённовец, Цетральная усадьба, Даниловская слобода, овсянниково, по требованию, Вороново</t>
  </si>
  <si>
    <t>Вокзал,Горсовет,выставочный цент,Аптека,мкр.Маркова,мкр. Аверьянова, Горгаз, Молокозавод, по требованию, Игнатовка, Поддубки, Овражки, с/х Будённовец, Цетральная усадьба, Даниловская слобода, овсянниково, по требованию, Вороново</t>
  </si>
  <si>
    <t>Вокзал,Горсовет,ул.Минина,Аптека,мкр.Маркова,мкр. Аверьянова, Горгаз, Молокозавод, по требованию, Игнатовка, Поддубки, Овражки, с/х Будённовец, Почта, Торговцево, Жестылёво, по требованию, Рыбное, дачи, Скриплево, якоть, Плетенево, думино</t>
  </si>
  <si>
    <t>Вокзал,Горсовет, Выставочный центр,  Аптека, ф. «Юность», мкр.Маркова, мкр. Аверьянова, Горгаз, Молокозавод, по требованию, Игнатовка, Поддубки, Овражки, с/х Будённовец, Почта, Торговцево, Жестылёво, по требованию, Рыбное,дачи, Скриплево, якоть, Плетенево, Думино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</si>
</sst>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rgb="FFFF0000"/>
      <name val="Times New Roman"/>
      <family val="1"/>
      <charset val="204"/>
    </font>
    <font>
      <sz val="8"/>
      <color rgb="FFFF0000"/>
      <name val="Times New Roman"/>
      <family val="1"/>
      <charset val="204"/>
    </font>
    <font>
      <sz val="11"/>
      <color rgb="FFFF0000"/>
      <name val="Times New Roman"/>
      <family val="1"/>
      <charset val="204"/>
    </font>
    <font>
      <sz val="10"/>
      <color rgb="FF000000"/>
      <name val="Calibri"/>
      <family val="2"/>
      <charset val="204"/>
      <scheme val="minor"/>
    </font>
    <font>
      <sz val="10"/>
      <color theme="1"/>
      <name val="Calibri"/>
      <family val="2"/>
      <charset val="204"/>
      <scheme val="minor"/>
    </font>
    <font>
      <sz val="14"/>
      <color theme="1"/>
      <name val="Times New Roman"/>
      <family val="1"/>
      <charset val="204"/>
    </font>
    <font>
      <sz val="10"/>
      <color rgb="FF00B05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01">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5" xfId="0" applyFont="1" applyBorder="1" applyAlignment="1" applyProtection="1">
      <alignment vertical="center"/>
      <protection locked="0"/>
    </xf>
    <xf numFmtId="0" fontId="3" fillId="0" borderId="0" xfId="0" applyFont="1" applyAlignment="1">
      <alignment horizontal="center" vertical="center" wrapText="1"/>
    </xf>
    <xf numFmtId="49" fontId="3" fillId="2" borderId="2"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5" fillId="0" borderId="2" xfId="0" applyFont="1" applyBorder="1" applyAlignment="1">
      <alignment wrapText="1"/>
    </xf>
    <xf numFmtId="0" fontId="3" fillId="0" borderId="1" xfId="0" applyFont="1" applyBorder="1" applyAlignment="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2" xfId="0" applyFont="1" applyBorder="1" applyAlignment="1">
      <alignment wrapText="1"/>
    </xf>
    <xf numFmtId="0" fontId="6" fillId="0" borderId="0" xfId="0" applyFont="1" applyAlignment="1">
      <alignment horizontal="center" vertical="center" wrapText="1"/>
    </xf>
    <xf numFmtId="164" fontId="3" fillId="0" borderId="2" xfId="0" applyNumberFormat="1"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left" vertical="center" wrapText="1"/>
      <protection locked="0"/>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0" fillId="0" borderId="1" xfId="0" applyFont="1" applyBorder="1" applyAlignment="1">
      <alignment horizontal="left" vertical="center" wrapText="1"/>
    </xf>
    <xf numFmtId="14" fontId="12" fillId="0" borderId="2" xfId="0" applyNumberFormat="1" applyFont="1" applyBorder="1" applyAlignment="1" applyProtection="1">
      <alignment horizontal="center" vertical="center" wrapText="1"/>
      <protection locked="0"/>
    </xf>
    <xf numFmtId="0" fontId="10" fillId="0" borderId="11" xfId="0" applyFont="1" applyBorder="1" applyAlignment="1">
      <alignment vertical="center" wrapText="1"/>
    </xf>
    <xf numFmtId="0" fontId="10" fillId="0" borderId="2" xfId="0" applyFont="1" applyBorder="1" applyAlignment="1">
      <alignment vertical="center" wrapText="1"/>
    </xf>
    <xf numFmtId="0" fontId="10" fillId="0" borderId="8" xfId="0" applyFont="1" applyBorder="1" applyAlignment="1">
      <alignment vertical="center" wrapText="1"/>
    </xf>
    <xf numFmtId="0" fontId="10" fillId="0" borderId="14" xfId="0" applyFont="1" applyBorder="1" applyAlignment="1">
      <alignment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0" fontId="13" fillId="0" borderId="1" xfId="0" applyFont="1" applyBorder="1" applyAlignment="1">
      <alignment horizontal="center" vertical="center"/>
    </xf>
    <xf numFmtId="0" fontId="13" fillId="0" borderId="18" xfId="0" applyFont="1" applyBorder="1" applyAlignment="1">
      <alignment horizontal="center" vertical="center"/>
    </xf>
    <xf numFmtId="0" fontId="4"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1" fillId="0" borderId="0" xfId="0" applyFont="1" applyAlignment="1">
      <alignment horizontal="center" vertical="center"/>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2" borderId="11"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xf numFmtId="14" fontId="3" fillId="0" borderId="11" xfId="0" applyNumberFormat="1" applyFont="1" applyBorder="1" applyAlignment="1" applyProtection="1">
      <alignment horizontal="center" vertical="center" wrapText="1"/>
      <protection locked="0"/>
    </xf>
    <xf numFmtId="14" fontId="3" fillId="0" borderId="10" xfId="0" applyNumberFormat="1"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164" fontId="3" fillId="0" borderId="11" xfId="0" applyNumberFormat="1" applyFont="1" applyBorder="1" applyAlignment="1" applyProtection="1">
      <alignment horizontal="center" vertical="center" wrapText="1"/>
      <protection locked="0"/>
    </xf>
    <xf numFmtId="164" fontId="3" fillId="0" borderId="10"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4" fontId="12" fillId="0" borderId="11" xfId="0" applyNumberFormat="1" applyFont="1" applyBorder="1" applyAlignment="1" applyProtection="1">
      <alignment horizontal="center" vertical="center" wrapText="1"/>
      <protection locked="0"/>
    </xf>
    <xf numFmtId="14" fontId="12" fillId="0" borderId="2" xfId="0" applyNumberFormat="1" applyFont="1" applyBorder="1" applyAlignment="1" applyProtection="1">
      <alignment horizontal="center" vertical="center" wrapText="1"/>
      <protection locked="0"/>
    </xf>
    <xf numFmtId="14" fontId="12" fillId="0" borderId="10"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1050;&#1088;&#1080;&#1078;&#1072;&#1085;&#1086;&#1074;&#1089;&#1082;&#1072;&#1103;&#1054;&#1040;/Local%20Settings/Temporary%20Internet%20Files/Content.Outlook/WBI5VPXG/&#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zoomScaleNormal="100" zoomScaleSheetLayoutView="100" workbookViewId="0">
      <selection activeCell="N6" sqref="N6:O43"/>
    </sheetView>
  </sheetViews>
  <sheetFormatPr defaultRowHeight="12.75" x14ac:dyDescent="0.2"/>
  <cols>
    <col min="1" max="1" width="2.7109375" style="3" customWidth="1"/>
    <col min="2" max="2" width="1.7109375" style="4" customWidth="1"/>
    <col min="3" max="3" width="10.42578125" style="4" customWidth="1"/>
    <col min="4" max="4" width="5.85546875" style="4" customWidth="1"/>
    <col min="5" max="5" width="16.85546875" style="4" customWidth="1"/>
    <col min="6" max="6" width="10.7109375" style="4" hidden="1" customWidth="1"/>
    <col min="7" max="8" width="29.7109375" style="4" customWidth="1"/>
    <col min="9" max="9" width="18.42578125" style="4" customWidth="1"/>
    <col min="10" max="10" width="19.140625" style="4" customWidth="1"/>
    <col min="11" max="11" width="15.85546875" style="4" customWidth="1"/>
    <col min="12" max="12" width="27.7109375" style="4" customWidth="1"/>
    <col min="13" max="13" width="24.85546875" style="4" customWidth="1"/>
    <col min="14" max="14" width="12.140625" style="4" customWidth="1"/>
    <col min="15" max="15" width="35.42578125" style="4" customWidth="1"/>
    <col min="16" max="16" width="19.140625" style="4" customWidth="1"/>
    <col min="17" max="17" width="20.28515625" style="4" customWidth="1"/>
    <col min="18" max="18" width="21.140625" style="4" customWidth="1"/>
    <col min="19" max="19" width="21.28515625" style="4" customWidth="1"/>
    <col min="20" max="20" width="17.28515625" style="4" customWidth="1"/>
    <col min="21" max="21" width="11.140625" style="4" customWidth="1"/>
    <col min="22" max="22" width="10.140625" style="4" customWidth="1"/>
    <col min="23" max="23" width="10.5703125" style="4" customWidth="1"/>
    <col min="24" max="24" width="14.140625" style="4" customWidth="1"/>
    <col min="25" max="25" width="12.7109375" style="4" customWidth="1"/>
    <col min="26" max="26" width="10.7109375" style="4" customWidth="1"/>
    <col min="27" max="27" width="9.85546875" style="4" customWidth="1"/>
    <col min="28" max="28" width="13" style="4" customWidth="1"/>
    <col min="29" max="29" width="23.42578125" style="4" customWidth="1"/>
    <col min="30" max="30" width="17.5703125" style="4" customWidth="1"/>
    <col min="31" max="16384" width="9.140625" style="4"/>
  </cols>
  <sheetData>
    <row r="1" spans="1:30" ht="39" customHeight="1" thickBot="1" x14ac:dyDescent="0.25">
      <c r="A1" s="48" t="s">
        <v>114</v>
      </c>
      <c r="B1" s="48"/>
      <c r="C1" s="48"/>
      <c r="D1" s="48"/>
      <c r="E1" s="48"/>
      <c r="F1" s="48"/>
      <c r="G1" s="48"/>
      <c r="H1" s="48"/>
      <c r="I1" s="48"/>
      <c r="J1" s="48"/>
      <c r="K1" s="48"/>
      <c r="L1" s="48"/>
      <c r="M1" s="48"/>
      <c r="N1" s="48"/>
      <c r="O1" s="48"/>
      <c r="P1" s="20"/>
      <c r="Q1" s="20"/>
      <c r="R1" s="20"/>
      <c r="S1" s="20"/>
      <c r="T1" s="20"/>
      <c r="U1" s="20"/>
      <c r="V1" s="20"/>
      <c r="W1" s="20"/>
      <c r="X1" s="20"/>
      <c r="Y1" s="20"/>
      <c r="Z1" s="20"/>
      <c r="AA1" s="20"/>
      <c r="AB1" s="20"/>
      <c r="AC1" s="20"/>
      <c r="AD1" s="5"/>
    </row>
    <row r="2" spans="1:30" s="6" customFormat="1" ht="3" customHeight="1" x14ac:dyDescent="0.25">
      <c r="A2" s="49"/>
      <c r="B2" s="49"/>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25">
      <c r="A3" s="50" t="s">
        <v>1</v>
      </c>
      <c r="B3" s="50"/>
      <c r="C3" s="51" t="s">
        <v>15</v>
      </c>
      <c r="D3" s="51" t="s">
        <v>2</v>
      </c>
      <c r="E3" s="51" t="s">
        <v>3</v>
      </c>
      <c r="F3" s="51" t="s">
        <v>20</v>
      </c>
      <c r="G3" s="51" t="s">
        <v>105</v>
      </c>
      <c r="H3" s="51" t="s">
        <v>106</v>
      </c>
      <c r="I3" s="51" t="s">
        <v>107</v>
      </c>
      <c r="J3" s="51" t="s">
        <v>108</v>
      </c>
      <c r="K3" s="51" t="s">
        <v>109</v>
      </c>
      <c r="L3" s="51" t="s">
        <v>110</v>
      </c>
      <c r="M3" s="51" t="s">
        <v>111</v>
      </c>
      <c r="N3" s="51" t="s">
        <v>112</v>
      </c>
      <c r="O3" s="51" t="s">
        <v>113</v>
      </c>
      <c r="P3" s="51" t="s">
        <v>17</v>
      </c>
      <c r="Q3" s="51"/>
      <c r="R3" s="51"/>
      <c r="S3" s="51"/>
      <c r="T3" s="51" t="s">
        <v>21</v>
      </c>
      <c r="U3" s="51" t="s">
        <v>19</v>
      </c>
      <c r="V3" s="51"/>
      <c r="W3" s="51"/>
      <c r="X3" s="51" t="s">
        <v>86</v>
      </c>
      <c r="Y3" s="51" t="s">
        <v>7</v>
      </c>
      <c r="Z3" s="51"/>
      <c r="AA3" s="51" t="s">
        <v>16</v>
      </c>
      <c r="AB3" s="51"/>
      <c r="AC3" s="51"/>
    </row>
    <row r="4" spans="1:30" s="6" customFormat="1" ht="99" customHeight="1" x14ac:dyDescent="0.25">
      <c r="A4" s="50"/>
      <c r="B4" s="50"/>
      <c r="C4" s="51"/>
      <c r="D4" s="51"/>
      <c r="E4" s="51"/>
      <c r="F4" s="51"/>
      <c r="G4" s="51"/>
      <c r="H4" s="51"/>
      <c r="I4" s="51"/>
      <c r="J4" s="51"/>
      <c r="K4" s="51"/>
      <c r="L4" s="51"/>
      <c r="M4" s="51"/>
      <c r="N4" s="51"/>
      <c r="O4" s="51"/>
      <c r="P4" s="15" t="s">
        <v>4</v>
      </c>
      <c r="Q4" s="15" t="s">
        <v>5</v>
      </c>
      <c r="R4" s="15" t="s">
        <v>6</v>
      </c>
      <c r="S4" s="11" t="s">
        <v>18</v>
      </c>
      <c r="T4" s="51"/>
      <c r="U4" s="15" t="s">
        <v>8</v>
      </c>
      <c r="V4" s="15" t="s">
        <v>9</v>
      </c>
      <c r="W4" s="15" t="s">
        <v>10</v>
      </c>
      <c r="X4" s="51"/>
      <c r="Y4" s="15" t="s">
        <v>11</v>
      </c>
      <c r="Z4" s="15" t="s">
        <v>12</v>
      </c>
      <c r="AA4" s="15" t="s">
        <v>13</v>
      </c>
      <c r="AB4" s="15" t="s">
        <v>0</v>
      </c>
      <c r="AC4" s="15" t="s">
        <v>14</v>
      </c>
    </row>
    <row r="5" spans="1:30" s="6" customFormat="1" ht="13.5" thickBot="1" x14ac:dyDescent="0.3">
      <c r="A5" s="51">
        <v>1</v>
      </c>
      <c r="B5" s="51"/>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54">
        <v>1</v>
      </c>
      <c r="B6" s="55"/>
      <c r="C6" s="8">
        <v>92</v>
      </c>
      <c r="D6" s="8">
        <v>1</v>
      </c>
      <c r="E6" s="7" t="s">
        <v>22</v>
      </c>
      <c r="F6" s="9">
        <v>41236</v>
      </c>
      <c r="G6" s="9" t="s">
        <v>121</v>
      </c>
      <c r="H6" s="31" t="s">
        <v>146</v>
      </c>
      <c r="I6" s="28">
        <v>9</v>
      </c>
      <c r="J6" s="9" t="s">
        <v>120</v>
      </c>
      <c r="K6" s="9" t="s">
        <v>115</v>
      </c>
      <c r="L6" s="9" t="s">
        <v>165</v>
      </c>
      <c r="M6" s="9" t="s">
        <v>117</v>
      </c>
      <c r="N6" s="9">
        <v>42370</v>
      </c>
      <c r="O6" s="9" t="s">
        <v>119</v>
      </c>
      <c r="P6" s="8" t="s">
        <v>23</v>
      </c>
      <c r="Q6" s="8" t="s">
        <v>24</v>
      </c>
      <c r="R6" s="8" t="s">
        <v>24</v>
      </c>
      <c r="S6" s="8" t="s">
        <v>25</v>
      </c>
      <c r="T6" s="6" t="s">
        <v>85</v>
      </c>
      <c r="U6" s="9" t="s">
        <v>101</v>
      </c>
      <c r="V6" s="1" t="s">
        <v>100</v>
      </c>
      <c r="W6" s="8" t="s">
        <v>49</v>
      </c>
      <c r="X6" s="8" t="s">
        <v>87</v>
      </c>
      <c r="Y6" s="8">
        <v>4</v>
      </c>
      <c r="Z6" s="8" t="s">
        <v>26</v>
      </c>
      <c r="AA6" s="8" t="s">
        <v>27</v>
      </c>
      <c r="AB6" s="8" t="s">
        <v>28</v>
      </c>
      <c r="AC6" s="10" t="s">
        <v>29</v>
      </c>
    </row>
    <row r="7" spans="1:30" s="6" customFormat="1" ht="102" x14ac:dyDescent="0.25">
      <c r="A7" s="52">
        <v>2</v>
      </c>
      <c r="B7" s="53"/>
      <c r="C7" s="8">
        <v>93</v>
      </c>
      <c r="D7" s="8">
        <v>2</v>
      </c>
      <c r="E7" s="7" t="s">
        <v>30</v>
      </c>
      <c r="F7" s="9">
        <f>F6</f>
        <v>41236</v>
      </c>
      <c r="G7" s="9" t="s">
        <v>121</v>
      </c>
      <c r="H7" s="31" t="s">
        <v>150</v>
      </c>
      <c r="I7" s="28">
        <v>7.7</v>
      </c>
      <c r="J7" s="9" t="s">
        <v>120</v>
      </c>
      <c r="K7" s="9" t="s">
        <v>115</v>
      </c>
      <c r="L7" s="9" t="s">
        <v>165</v>
      </c>
      <c r="M7" s="9" t="s">
        <v>117</v>
      </c>
      <c r="N7" s="9">
        <v>42370</v>
      </c>
      <c r="O7" s="9" t="s">
        <v>119</v>
      </c>
      <c r="P7" s="8" t="s">
        <v>23</v>
      </c>
      <c r="Q7" s="8" t="s">
        <v>24</v>
      </c>
      <c r="R7" s="8" t="s">
        <v>24</v>
      </c>
      <c r="S7" s="8" t="s">
        <v>25</v>
      </c>
      <c r="T7" s="11" t="str">
        <f>T6</f>
        <v>ИНН 5000.0000.17</v>
      </c>
      <c r="U7" s="9" t="s">
        <v>101</v>
      </c>
      <c r="V7" s="1" t="s">
        <v>100</v>
      </c>
      <c r="W7" s="8" t="s">
        <v>49</v>
      </c>
      <c r="X7" s="8" t="str">
        <f>X6</f>
        <v>регулируемые</v>
      </c>
      <c r="Y7" s="8">
        <v>1</v>
      </c>
      <c r="Z7" s="8" t="s">
        <v>31</v>
      </c>
      <c r="AA7" s="8" t="s">
        <v>27</v>
      </c>
      <c r="AB7" s="8" t="s">
        <v>28</v>
      </c>
      <c r="AC7" s="10" t="s">
        <v>29</v>
      </c>
    </row>
    <row r="8" spans="1:30" s="6" customFormat="1" ht="102" x14ac:dyDescent="0.25">
      <c r="A8" s="52">
        <v>3</v>
      </c>
      <c r="B8" s="53"/>
      <c r="C8" s="8">
        <v>2005</v>
      </c>
      <c r="D8" s="8">
        <v>3</v>
      </c>
      <c r="E8" s="7" t="s">
        <v>32</v>
      </c>
      <c r="F8" s="9">
        <v>40855</v>
      </c>
      <c r="G8" s="9" t="s">
        <v>121</v>
      </c>
      <c r="H8" s="31" t="s">
        <v>140</v>
      </c>
      <c r="I8" s="28">
        <v>5</v>
      </c>
      <c r="J8" s="9" t="s">
        <v>120</v>
      </c>
      <c r="K8" s="9" t="s">
        <v>116</v>
      </c>
      <c r="L8" s="9" t="s">
        <v>165</v>
      </c>
      <c r="M8" s="9" t="s">
        <v>117</v>
      </c>
      <c r="N8" s="9">
        <v>40909</v>
      </c>
      <c r="O8" s="8" t="s">
        <v>118</v>
      </c>
      <c r="P8" s="8" t="s">
        <v>33</v>
      </c>
      <c r="Q8" s="8" t="s">
        <v>34</v>
      </c>
      <c r="R8" s="8" t="str">
        <f>Q8</f>
        <v>М.О. , г. Дмитров, пос. Каналстрой, территория ЗАО "Трансэк"</v>
      </c>
      <c r="S8" s="8" t="s">
        <v>35</v>
      </c>
      <c r="T8" s="6" t="s">
        <v>90</v>
      </c>
      <c r="U8" s="9">
        <v>40871</v>
      </c>
      <c r="V8" s="1" t="s">
        <v>92</v>
      </c>
      <c r="W8" s="8" t="s">
        <v>37</v>
      </c>
      <c r="X8" s="8" t="s">
        <v>88</v>
      </c>
      <c r="Y8" s="8">
        <v>4</v>
      </c>
      <c r="Z8" s="8" t="s">
        <v>93</v>
      </c>
      <c r="AA8" s="8" t="s">
        <v>27</v>
      </c>
      <c r="AB8" s="8" t="s">
        <v>28</v>
      </c>
      <c r="AC8" s="10" t="s">
        <v>29</v>
      </c>
    </row>
    <row r="9" spans="1:30" s="6" customFormat="1" ht="102" x14ac:dyDescent="0.25">
      <c r="A9" s="52">
        <v>4</v>
      </c>
      <c r="B9" s="53"/>
      <c r="C9" s="8">
        <v>94</v>
      </c>
      <c r="D9" s="8">
        <v>4</v>
      </c>
      <c r="E9" s="7" t="s">
        <v>38</v>
      </c>
      <c r="F9" s="9">
        <v>40847</v>
      </c>
      <c r="G9" s="9" t="s">
        <v>121</v>
      </c>
      <c r="H9" s="31" t="s">
        <v>143</v>
      </c>
      <c r="I9" s="28">
        <v>5.4</v>
      </c>
      <c r="J9" s="9" t="s">
        <v>120</v>
      </c>
      <c r="K9" s="9" t="s">
        <v>116</v>
      </c>
      <c r="L9" s="9" t="s">
        <v>165</v>
      </c>
      <c r="M9" s="9" t="s">
        <v>117</v>
      </c>
      <c r="N9" s="9">
        <v>40909</v>
      </c>
      <c r="O9" s="8" t="s">
        <v>118</v>
      </c>
      <c r="P9" s="8" t="s">
        <v>33</v>
      </c>
      <c r="Q9" s="8" t="s">
        <v>34</v>
      </c>
      <c r="R9" s="8" t="str">
        <f>Q9</f>
        <v>М.О. , г. Дмитров, пос. Каналстрой, территория ЗАО "Трансэк"</v>
      </c>
      <c r="S9" s="8" t="s">
        <v>35</v>
      </c>
      <c r="T9" s="6" t="s">
        <v>90</v>
      </c>
      <c r="U9" s="9">
        <v>40871</v>
      </c>
      <c r="V9" s="1" t="s">
        <v>36</v>
      </c>
      <c r="W9" s="8" t="s">
        <v>37</v>
      </c>
      <c r="X9" s="8" t="str">
        <f>X8</f>
        <v>нерегулируемые</v>
      </c>
      <c r="Y9" s="8">
        <v>2</v>
      </c>
      <c r="Z9" s="8" t="s">
        <v>77</v>
      </c>
      <c r="AA9" s="8" t="s">
        <v>27</v>
      </c>
      <c r="AB9" s="8" t="s">
        <v>28</v>
      </c>
      <c r="AC9" s="10" t="s">
        <v>29</v>
      </c>
    </row>
    <row r="10" spans="1:30" s="6" customFormat="1" ht="102" x14ac:dyDescent="0.25">
      <c r="A10" s="52">
        <v>5</v>
      </c>
      <c r="B10" s="53"/>
      <c r="C10" s="8">
        <v>2603</v>
      </c>
      <c r="D10" s="8">
        <v>5</v>
      </c>
      <c r="E10" s="12" t="str">
        <f>[1]Лист1!$E$9</f>
        <v>Вокзал-ул.Подьячева-м/р Космонавтов</v>
      </c>
      <c r="F10" s="9">
        <v>40535</v>
      </c>
      <c r="G10" s="9" t="s">
        <v>121</v>
      </c>
      <c r="H10" s="31" t="s">
        <v>141</v>
      </c>
      <c r="I10" s="28">
        <v>3.8</v>
      </c>
      <c r="J10" s="9" t="s">
        <v>120</v>
      </c>
      <c r="K10" s="9" t="s">
        <v>115</v>
      </c>
      <c r="L10" s="9" t="s">
        <v>165</v>
      </c>
      <c r="M10" s="9" t="s">
        <v>117</v>
      </c>
      <c r="N10" s="9">
        <v>42370</v>
      </c>
      <c r="O10" s="9" t="s">
        <v>119</v>
      </c>
      <c r="P10" s="8" t="s">
        <v>23</v>
      </c>
      <c r="Q10" s="8" t="s">
        <v>24</v>
      </c>
      <c r="R10" s="8" t="s">
        <v>24</v>
      </c>
      <c r="S10" s="8" t="s">
        <v>25</v>
      </c>
      <c r="T10" s="11" t="str">
        <f>T7</f>
        <v>ИНН 5000.0000.17</v>
      </c>
      <c r="U10" s="9">
        <v>40543</v>
      </c>
      <c r="V10" s="1" t="s">
        <v>91</v>
      </c>
      <c r="W10" s="8" t="s">
        <v>39</v>
      </c>
      <c r="X10" s="8" t="str">
        <f>X9</f>
        <v>нерегулируемые</v>
      </c>
      <c r="Y10" s="8">
        <v>1</v>
      </c>
      <c r="Z10" s="8" t="s">
        <v>40</v>
      </c>
      <c r="AA10" s="8" t="s">
        <v>27</v>
      </c>
      <c r="AB10" s="8" t="s">
        <v>28</v>
      </c>
      <c r="AC10" s="10" t="s">
        <v>29</v>
      </c>
    </row>
    <row r="11" spans="1:30" s="6" customFormat="1" ht="102" x14ac:dyDescent="0.25">
      <c r="A11" s="52">
        <v>6</v>
      </c>
      <c r="B11" s="53"/>
      <c r="C11" s="8">
        <v>2240</v>
      </c>
      <c r="D11" s="8">
        <v>7</v>
      </c>
      <c r="E11" s="12" t="str">
        <f>[1]Лист1!$E$10</f>
        <v>Вокзал-ул.Космонавтов-м/р Махалина-Вокзал</v>
      </c>
      <c r="F11" s="9">
        <f>F7</f>
        <v>41236</v>
      </c>
      <c r="G11" s="9" t="s">
        <v>121</v>
      </c>
      <c r="H11" s="31" t="s">
        <v>142</v>
      </c>
      <c r="I11" s="28">
        <v>11.7</v>
      </c>
      <c r="J11" s="9" t="s">
        <v>120</v>
      </c>
      <c r="K11" s="9" t="s">
        <v>115</v>
      </c>
      <c r="L11" s="9" t="s">
        <v>165</v>
      </c>
      <c r="M11" s="9" t="s">
        <v>117</v>
      </c>
      <c r="N11" s="9">
        <v>42370</v>
      </c>
      <c r="O11" s="9" t="s">
        <v>119</v>
      </c>
      <c r="P11" s="8" t="s">
        <v>23</v>
      </c>
      <c r="Q11" s="8" t="s">
        <v>24</v>
      </c>
      <c r="R11" s="8" t="s">
        <v>24</v>
      </c>
      <c r="S11" s="8" t="s">
        <v>25</v>
      </c>
      <c r="T11" s="11" t="str">
        <f>T10</f>
        <v>ИНН 5000.0000.17</v>
      </c>
      <c r="U11" s="9" t="s">
        <v>101</v>
      </c>
      <c r="V11" s="1" t="s">
        <v>100</v>
      </c>
      <c r="W11" s="8" t="s">
        <v>49</v>
      </c>
      <c r="X11" s="8" t="str">
        <f>X6</f>
        <v>регулируемые</v>
      </c>
      <c r="Y11" s="8">
        <v>1</v>
      </c>
      <c r="Z11" s="8" t="s">
        <v>51</v>
      </c>
      <c r="AA11" s="8" t="s">
        <v>27</v>
      </c>
      <c r="AB11" s="8" t="s">
        <v>28</v>
      </c>
      <c r="AC11" s="10" t="s">
        <v>29</v>
      </c>
    </row>
    <row r="12" spans="1:30" s="6" customFormat="1" ht="102" x14ac:dyDescent="0.25">
      <c r="A12" s="52">
        <v>7</v>
      </c>
      <c r="B12" s="53"/>
      <c r="C12" s="8">
        <v>95</v>
      </c>
      <c r="D12" s="8">
        <v>10</v>
      </c>
      <c r="E12" s="7" t="s">
        <v>47</v>
      </c>
      <c r="F12" s="9">
        <f>F11</f>
        <v>41236</v>
      </c>
      <c r="G12" s="9" t="s">
        <v>121</v>
      </c>
      <c r="H12" s="31" t="s">
        <v>148</v>
      </c>
      <c r="I12" s="28">
        <v>3.5</v>
      </c>
      <c r="J12" s="9" t="s">
        <v>120</v>
      </c>
      <c r="K12" s="9" t="s">
        <v>115</v>
      </c>
      <c r="L12" s="9" t="s">
        <v>165</v>
      </c>
      <c r="M12" s="9" t="s">
        <v>117</v>
      </c>
      <c r="N12" s="9">
        <v>42370</v>
      </c>
      <c r="O12" s="9" t="s">
        <v>119</v>
      </c>
      <c r="P12" s="8" t="s">
        <v>23</v>
      </c>
      <c r="Q12" s="8" t="s">
        <v>24</v>
      </c>
      <c r="R12" s="8" t="s">
        <v>24</v>
      </c>
      <c r="S12" s="8" t="s">
        <v>25</v>
      </c>
      <c r="T12" s="11" t="str">
        <f>T44</f>
        <v>ИНН 5000.0000.17</v>
      </c>
      <c r="U12" s="9" t="s">
        <v>101</v>
      </c>
      <c r="V12" s="1" t="s">
        <v>100</v>
      </c>
      <c r="W12" s="8" t="s">
        <v>49</v>
      </c>
      <c r="X12" s="8" t="str">
        <f>X44</f>
        <v>регулируемые</v>
      </c>
      <c r="Y12" s="8">
        <v>3</v>
      </c>
      <c r="Z12" s="8" t="s">
        <v>48</v>
      </c>
      <c r="AA12" s="8" t="s">
        <v>27</v>
      </c>
      <c r="AB12" s="8" t="s">
        <v>28</v>
      </c>
      <c r="AC12" s="10" t="s">
        <v>29</v>
      </c>
    </row>
    <row r="13" spans="1:30" s="6" customFormat="1" ht="102" x14ac:dyDescent="0.25">
      <c r="A13" s="52">
        <v>8</v>
      </c>
      <c r="B13" s="53"/>
      <c r="C13" s="8">
        <v>2165</v>
      </c>
      <c r="D13" s="8">
        <v>11</v>
      </c>
      <c r="E13" s="7" t="s">
        <v>50</v>
      </c>
      <c r="F13" s="9">
        <v>40847</v>
      </c>
      <c r="G13" s="9" t="s">
        <v>121</v>
      </c>
      <c r="H13" s="31" t="s">
        <v>149</v>
      </c>
      <c r="I13" s="28">
        <v>3.1</v>
      </c>
      <c r="J13" s="9" t="s">
        <v>120</v>
      </c>
      <c r="K13" s="9" t="s">
        <v>188</v>
      </c>
      <c r="L13" s="9" t="s">
        <v>165</v>
      </c>
      <c r="M13" s="9" t="s">
        <v>117</v>
      </c>
      <c r="N13" s="9">
        <v>40909</v>
      </c>
      <c r="O13" s="8" t="s">
        <v>118</v>
      </c>
      <c r="P13" s="8" t="s">
        <v>33</v>
      </c>
      <c r="Q13" s="8" t="s">
        <v>34</v>
      </c>
      <c r="R13" s="8" t="str">
        <f>Q13</f>
        <v>М.О. , г. Дмитров, пос. Каналстрой, территория ЗАО "Трансэк"</v>
      </c>
      <c r="S13" s="8" t="s">
        <v>35</v>
      </c>
      <c r="T13" s="6" t="s">
        <v>90</v>
      </c>
      <c r="U13" s="9">
        <v>40871</v>
      </c>
      <c r="V13" s="1" t="s">
        <v>36</v>
      </c>
      <c r="W13" s="8" t="s">
        <v>37</v>
      </c>
      <c r="X13" s="8" t="e">
        <f>#REF!</f>
        <v>#REF!</v>
      </c>
      <c r="Y13" s="8">
        <v>1</v>
      </c>
      <c r="Z13" s="8" t="s">
        <v>51</v>
      </c>
      <c r="AA13" s="8" t="s">
        <v>27</v>
      </c>
      <c r="AB13" s="8" t="s">
        <v>28</v>
      </c>
      <c r="AC13" s="10" t="s">
        <v>29</v>
      </c>
    </row>
    <row r="14" spans="1:30" s="6" customFormat="1" ht="102" x14ac:dyDescent="0.25">
      <c r="A14" s="52">
        <v>9</v>
      </c>
      <c r="B14" s="53"/>
      <c r="C14" s="8">
        <v>96</v>
      </c>
      <c r="D14" s="8">
        <v>20</v>
      </c>
      <c r="E14" s="12" t="s">
        <v>52</v>
      </c>
      <c r="F14" s="9">
        <v>41247</v>
      </c>
      <c r="G14" s="9" t="s">
        <v>122</v>
      </c>
      <c r="H14" s="31" t="s">
        <v>144</v>
      </c>
      <c r="I14" s="28">
        <v>27.6</v>
      </c>
      <c r="J14" s="9" t="s">
        <v>120</v>
      </c>
      <c r="K14" s="9" t="s">
        <v>115</v>
      </c>
      <c r="L14" s="9" t="s">
        <v>165</v>
      </c>
      <c r="M14" s="9" t="s">
        <v>117</v>
      </c>
      <c r="N14" s="9">
        <v>42370</v>
      </c>
      <c r="O14" s="9" t="s">
        <v>119</v>
      </c>
      <c r="P14" s="8" t="s">
        <v>23</v>
      </c>
      <c r="Q14" s="8" t="s">
        <v>24</v>
      </c>
      <c r="R14" s="8" t="s">
        <v>24</v>
      </c>
      <c r="S14" s="8" t="s">
        <v>25</v>
      </c>
      <c r="T14" s="11" t="e">
        <f>#REF!</f>
        <v>#REF!</v>
      </c>
      <c r="U14" s="9">
        <v>41638</v>
      </c>
      <c r="V14" s="1" t="s">
        <v>102</v>
      </c>
      <c r="W14" s="8" t="s">
        <v>49</v>
      </c>
      <c r="X14" s="8" t="str">
        <f>X12</f>
        <v>регулируемые</v>
      </c>
      <c r="Y14" s="8">
        <v>1</v>
      </c>
      <c r="Z14" s="8" t="s">
        <v>31</v>
      </c>
      <c r="AA14" s="8" t="s">
        <v>27</v>
      </c>
      <c r="AB14" s="8" t="s">
        <v>28</v>
      </c>
      <c r="AC14" s="10" t="s">
        <v>29</v>
      </c>
    </row>
    <row r="15" spans="1:30" s="6" customFormat="1" ht="102" x14ac:dyDescent="0.25">
      <c r="A15" s="52">
        <v>10</v>
      </c>
      <c r="B15" s="53"/>
      <c r="C15" s="8">
        <v>97</v>
      </c>
      <c r="D15" s="8">
        <v>22</v>
      </c>
      <c r="E15" s="12" t="s">
        <v>53</v>
      </c>
      <c r="F15" s="9">
        <f>$F$14</f>
        <v>41247</v>
      </c>
      <c r="G15" s="9" t="s">
        <v>123</v>
      </c>
      <c r="H15" s="31" t="s">
        <v>161</v>
      </c>
      <c r="I15" s="28">
        <v>30.6</v>
      </c>
      <c r="J15" s="9" t="s">
        <v>120</v>
      </c>
      <c r="K15" s="9" t="s">
        <v>115</v>
      </c>
      <c r="L15" s="9" t="s">
        <v>165</v>
      </c>
      <c r="M15" s="9" t="s">
        <v>117</v>
      </c>
      <c r="N15" s="9">
        <v>42370</v>
      </c>
      <c r="O15" s="9" t="s">
        <v>119</v>
      </c>
      <c r="P15" s="8" t="s">
        <v>23</v>
      </c>
      <c r="Q15" s="8" t="s">
        <v>24</v>
      </c>
      <c r="R15" s="8" t="s">
        <v>24</v>
      </c>
      <c r="S15" s="8" t="s">
        <v>25</v>
      </c>
      <c r="T15" s="11" t="e">
        <f>T14</f>
        <v>#REF!</v>
      </c>
      <c r="U15" s="9">
        <v>41638</v>
      </c>
      <c r="V15" s="1" t="s">
        <v>102</v>
      </c>
      <c r="W15" s="8" t="s">
        <v>49</v>
      </c>
      <c r="X15" s="8" t="str">
        <f>X14</f>
        <v>регулируемые</v>
      </c>
      <c r="Y15" s="8">
        <v>1</v>
      </c>
      <c r="Z15" s="8" t="s">
        <v>51</v>
      </c>
      <c r="AA15" s="8" t="s">
        <v>27</v>
      </c>
      <c r="AB15" s="8" t="s">
        <v>28</v>
      </c>
      <c r="AC15" s="10" t="s">
        <v>29</v>
      </c>
    </row>
    <row r="16" spans="1:30" s="6" customFormat="1" ht="102" x14ac:dyDescent="0.25">
      <c r="A16" s="52">
        <v>11</v>
      </c>
      <c r="B16" s="53"/>
      <c r="C16" s="8">
        <v>99</v>
      </c>
      <c r="D16" s="8">
        <v>24</v>
      </c>
      <c r="E16" s="12" t="s">
        <v>54</v>
      </c>
      <c r="F16" s="9">
        <f>$F$14</f>
        <v>41247</v>
      </c>
      <c r="G16" s="9" t="s">
        <v>124</v>
      </c>
      <c r="H16" s="31" t="s">
        <v>152</v>
      </c>
      <c r="I16" s="28">
        <v>31.4</v>
      </c>
      <c r="J16" s="9" t="s">
        <v>120</v>
      </c>
      <c r="K16" s="9" t="s">
        <v>115</v>
      </c>
      <c r="L16" s="9" t="s">
        <v>165</v>
      </c>
      <c r="M16" s="9" t="s">
        <v>117</v>
      </c>
      <c r="N16" s="9">
        <v>42370</v>
      </c>
      <c r="O16" s="9" t="s">
        <v>119</v>
      </c>
      <c r="P16" s="8" t="s">
        <v>23</v>
      </c>
      <c r="Q16" s="8" t="s">
        <v>24</v>
      </c>
      <c r="R16" s="8" t="s">
        <v>24</v>
      </c>
      <c r="S16" s="8" t="s">
        <v>25</v>
      </c>
      <c r="T16" s="11" t="e">
        <f>T15</f>
        <v>#REF!</v>
      </c>
      <c r="U16" s="9">
        <v>41638</v>
      </c>
      <c r="V16" s="1" t="s">
        <v>102</v>
      </c>
      <c r="W16" s="8" t="s">
        <v>49</v>
      </c>
      <c r="X16" s="8" t="str">
        <f>X15</f>
        <v>регулируемые</v>
      </c>
      <c r="Y16" s="8">
        <v>3</v>
      </c>
      <c r="Z16" s="8" t="s">
        <v>48</v>
      </c>
      <c r="AA16" s="8" t="s">
        <v>27</v>
      </c>
      <c r="AB16" s="8" t="s">
        <v>28</v>
      </c>
      <c r="AC16" s="10" t="s">
        <v>29</v>
      </c>
    </row>
    <row r="17" spans="1:29" s="6" customFormat="1" ht="102" x14ac:dyDescent="0.25">
      <c r="A17" s="52">
        <v>12</v>
      </c>
      <c r="B17" s="53"/>
      <c r="C17" s="8">
        <v>99</v>
      </c>
      <c r="D17" s="8">
        <v>24</v>
      </c>
      <c r="E17" s="12" t="s">
        <v>54</v>
      </c>
      <c r="F17" s="9">
        <v>40847</v>
      </c>
      <c r="G17" s="9" t="s">
        <v>124</v>
      </c>
      <c r="H17" s="31" t="s">
        <v>152</v>
      </c>
      <c r="I17" s="28">
        <v>34.1</v>
      </c>
      <c r="J17" s="9" t="s">
        <v>120</v>
      </c>
      <c r="K17" s="9" t="s">
        <v>116</v>
      </c>
      <c r="L17" s="9" t="s">
        <v>165</v>
      </c>
      <c r="M17" s="9" t="s">
        <v>117</v>
      </c>
      <c r="N17" s="9">
        <v>40909</v>
      </c>
      <c r="O17" s="8" t="s">
        <v>118</v>
      </c>
      <c r="P17" s="8" t="s">
        <v>33</v>
      </c>
      <c r="Q17" s="8" t="s">
        <v>34</v>
      </c>
      <c r="R17" s="8" t="str">
        <f>Q17</f>
        <v>М.О. , г. Дмитров, пос. Каналстрой, территория ЗАО "Трансэк"</v>
      </c>
      <c r="S17" s="8" t="s">
        <v>35</v>
      </c>
      <c r="T17" s="6" t="s">
        <v>90</v>
      </c>
      <c r="U17" s="9">
        <v>40871</v>
      </c>
      <c r="V17" s="1" t="s">
        <v>36</v>
      </c>
      <c r="W17" s="8" t="s">
        <v>37</v>
      </c>
      <c r="X17" s="8" t="e">
        <f>X13</f>
        <v>#REF!</v>
      </c>
      <c r="Y17" s="8">
        <v>2</v>
      </c>
      <c r="Z17" s="8" t="s">
        <v>77</v>
      </c>
      <c r="AA17" s="8" t="s">
        <v>27</v>
      </c>
      <c r="AB17" s="8" t="s">
        <v>28</v>
      </c>
      <c r="AC17" s="10" t="s">
        <v>29</v>
      </c>
    </row>
    <row r="18" spans="1:29" s="6" customFormat="1" ht="102" x14ac:dyDescent="0.25">
      <c r="A18" s="52">
        <v>13</v>
      </c>
      <c r="B18" s="53"/>
      <c r="C18" s="8">
        <v>100</v>
      </c>
      <c r="D18" s="8">
        <v>25</v>
      </c>
      <c r="E18" s="12" t="s">
        <v>55</v>
      </c>
      <c r="F18" s="9">
        <f>F12</f>
        <v>41236</v>
      </c>
      <c r="G18" s="9" t="s">
        <v>121</v>
      </c>
      <c r="H18" s="31" t="s">
        <v>153</v>
      </c>
      <c r="I18" s="28">
        <v>25.2</v>
      </c>
      <c r="J18" s="9" t="s">
        <v>120</v>
      </c>
      <c r="K18" s="9" t="s">
        <v>115</v>
      </c>
      <c r="L18" s="9" t="s">
        <v>165</v>
      </c>
      <c r="M18" s="9" t="s">
        <v>117</v>
      </c>
      <c r="N18" s="9">
        <v>42370</v>
      </c>
      <c r="O18" s="9" t="s">
        <v>119</v>
      </c>
      <c r="P18" s="8" t="s">
        <v>23</v>
      </c>
      <c r="Q18" s="8" t="s">
        <v>24</v>
      </c>
      <c r="R18" s="8" t="s">
        <v>24</v>
      </c>
      <c r="S18" s="8" t="s">
        <v>25</v>
      </c>
      <c r="T18" s="11" t="e">
        <f>T16</f>
        <v>#REF!</v>
      </c>
      <c r="U18" s="9" t="s">
        <v>101</v>
      </c>
      <c r="V18" s="1" t="s">
        <v>100</v>
      </c>
      <c r="W18" s="8" t="s">
        <v>49</v>
      </c>
      <c r="X18" s="8" t="str">
        <f>X16</f>
        <v>регулируемые</v>
      </c>
      <c r="Y18" s="8">
        <v>5</v>
      </c>
      <c r="Z18" s="8" t="s">
        <v>89</v>
      </c>
      <c r="AA18" s="8" t="s">
        <v>27</v>
      </c>
      <c r="AB18" s="8" t="s">
        <v>28</v>
      </c>
      <c r="AC18" s="10" t="s">
        <v>29</v>
      </c>
    </row>
    <row r="19" spans="1:29" s="6" customFormat="1" ht="102" x14ac:dyDescent="0.25">
      <c r="A19" s="52">
        <v>14</v>
      </c>
      <c r="B19" s="53"/>
      <c r="C19" s="8">
        <v>101</v>
      </c>
      <c r="D19" s="8">
        <v>26</v>
      </c>
      <c r="E19" s="12" t="s">
        <v>56</v>
      </c>
      <c r="F19" s="9">
        <f>$F$14</f>
        <v>41247</v>
      </c>
      <c r="G19" s="9" t="s">
        <v>125</v>
      </c>
      <c r="H19" s="31" t="s">
        <v>155</v>
      </c>
      <c r="I19" s="28">
        <v>49.2</v>
      </c>
      <c r="J19" s="9" t="s">
        <v>120</v>
      </c>
      <c r="K19" s="9" t="s">
        <v>115</v>
      </c>
      <c r="L19" s="9" t="s">
        <v>165</v>
      </c>
      <c r="M19" s="9" t="s">
        <v>117</v>
      </c>
      <c r="N19" s="9">
        <v>42370</v>
      </c>
      <c r="O19" s="9" t="s">
        <v>119</v>
      </c>
      <c r="P19" s="8" t="s">
        <v>23</v>
      </c>
      <c r="Q19" s="8" t="s">
        <v>24</v>
      </c>
      <c r="R19" s="8" t="s">
        <v>24</v>
      </c>
      <c r="S19" s="8" t="s">
        <v>25</v>
      </c>
      <c r="T19" s="11" t="e">
        <f>#REF!</f>
        <v>#REF!</v>
      </c>
      <c r="U19" s="9">
        <v>41638</v>
      </c>
      <c r="V19" s="1" t="s">
        <v>102</v>
      </c>
      <c r="W19" s="8" t="s">
        <v>49</v>
      </c>
      <c r="X19" s="8" t="str">
        <f>X18</f>
        <v>регулируемые</v>
      </c>
      <c r="Y19" s="8">
        <v>3</v>
      </c>
      <c r="Z19" s="8" t="s">
        <v>48</v>
      </c>
      <c r="AA19" s="8" t="s">
        <v>27</v>
      </c>
      <c r="AB19" s="8" t="s">
        <v>28</v>
      </c>
      <c r="AC19" s="10" t="s">
        <v>29</v>
      </c>
    </row>
    <row r="20" spans="1:29" s="6" customFormat="1" ht="102" x14ac:dyDescent="0.25">
      <c r="A20" s="52">
        <v>15</v>
      </c>
      <c r="B20" s="53"/>
      <c r="C20" s="8">
        <v>101</v>
      </c>
      <c r="D20" s="8">
        <v>26</v>
      </c>
      <c r="E20" s="12" t="s">
        <v>56</v>
      </c>
      <c r="F20" s="9">
        <v>40847</v>
      </c>
      <c r="G20" s="9" t="s">
        <v>125</v>
      </c>
      <c r="H20" s="31" t="s">
        <v>155</v>
      </c>
      <c r="I20" s="28">
        <v>49.2</v>
      </c>
      <c r="J20" s="9" t="s">
        <v>120</v>
      </c>
      <c r="K20" s="9" t="s">
        <v>116</v>
      </c>
      <c r="L20" s="9" t="s">
        <v>165</v>
      </c>
      <c r="M20" s="9" t="s">
        <v>117</v>
      </c>
      <c r="N20" s="9">
        <v>40909</v>
      </c>
      <c r="O20" s="8" t="s">
        <v>118</v>
      </c>
      <c r="P20" s="8" t="s">
        <v>33</v>
      </c>
      <c r="Q20" s="8" t="s">
        <v>34</v>
      </c>
      <c r="R20" s="8" t="str">
        <f>Q20</f>
        <v>М.О. , г. Дмитров, пос. Каналстрой, территория ЗАО "Трансэк"</v>
      </c>
      <c r="S20" s="8" t="s">
        <v>35</v>
      </c>
      <c r="T20" s="6" t="s">
        <v>90</v>
      </c>
      <c r="U20" s="9">
        <v>40871</v>
      </c>
      <c r="V20" s="1" t="s">
        <v>36</v>
      </c>
      <c r="W20" s="8" t="s">
        <v>37</v>
      </c>
      <c r="X20" s="8" t="e">
        <f>#REF!</f>
        <v>#REF!</v>
      </c>
      <c r="Y20" s="8">
        <v>2</v>
      </c>
      <c r="Z20" s="8" t="s">
        <v>57</v>
      </c>
      <c r="AA20" s="8" t="s">
        <v>27</v>
      </c>
      <c r="AB20" s="8" t="s">
        <v>28</v>
      </c>
      <c r="AC20" s="10" t="s">
        <v>29</v>
      </c>
    </row>
    <row r="21" spans="1:29" s="6" customFormat="1" ht="102" x14ac:dyDescent="0.25">
      <c r="A21" s="52">
        <v>16</v>
      </c>
      <c r="B21" s="53"/>
      <c r="C21" s="8">
        <v>2579</v>
      </c>
      <c r="D21" s="8">
        <v>27</v>
      </c>
      <c r="E21" s="12" t="s">
        <v>58</v>
      </c>
      <c r="F21" s="9">
        <v>40847</v>
      </c>
      <c r="G21" s="9" t="s">
        <v>126</v>
      </c>
      <c r="H21" s="31" t="s">
        <v>134</v>
      </c>
      <c r="I21" s="28">
        <v>36.9</v>
      </c>
      <c r="J21" s="9" t="s">
        <v>120</v>
      </c>
      <c r="K21" s="9" t="s">
        <v>116</v>
      </c>
      <c r="L21" s="9" t="s">
        <v>165</v>
      </c>
      <c r="M21" s="9" t="s">
        <v>117</v>
      </c>
      <c r="N21" s="9">
        <v>40909</v>
      </c>
      <c r="O21" s="8" t="s">
        <v>118</v>
      </c>
      <c r="P21" s="8" t="s">
        <v>33</v>
      </c>
      <c r="Q21" s="8" t="s">
        <v>34</v>
      </c>
      <c r="R21" s="8" t="str">
        <f>Q21</f>
        <v>М.О. , г. Дмитров, пос. Каналстрой, территория ЗАО "Трансэк"</v>
      </c>
      <c r="S21" s="8" t="s">
        <v>35</v>
      </c>
      <c r="T21" s="6" t="s">
        <v>90</v>
      </c>
      <c r="U21" s="9">
        <v>40871</v>
      </c>
      <c r="V21" s="1" t="s">
        <v>36</v>
      </c>
      <c r="W21" s="8" t="s">
        <v>37</v>
      </c>
      <c r="X21" s="8" t="e">
        <f>X20</f>
        <v>#REF!</v>
      </c>
      <c r="Y21" s="8">
        <v>1</v>
      </c>
      <c r="Z21" s="8" t="s">
        <v>59</v>
      </c>
      <c r="AA21" s="8" t="s">
        <v>27</v>
      </c>
      <c r="AB21" s="8" t="s">
        <v>28</v>
      </c>
      <c r="AC21" s="10" t="s">
        <v>29</v>
      </c>
    </row>
    <row r="22" spans="1:29" s="6" customFormat="1" ht="140.25" x14ac:dyDescent="0.25">
      <c r="A22" s="52">
        <v>17</v>
      </c>
      <c r="B22" s="53"/>
      <c r="C22" s="8">
        <v>102</v>
      </c>
      <c r="D22" s="8">
        <v>28</v>
      </c>
      <c r="E22" s="12" t="s">
        <v>60</v>
      </c>
      <c r="F22" s="9">
        <f>F18</f>
        <v>41236</v>
      </c>
      <c r="G22" s="9" t="s">
        <v>121</v>
      </c>
      <c r="H22" s="31" t="s">
        <v>138</v>
      </c>
      <c r="I22" s="28">
        <v>17</v>
      </c>
      <c r="J22" s="9" t="s">
        <v>120</v>
      </c>
      <c r="K22" s="9" t="s">
        <v>115</v>
      </c>
      <c r="L22" s="9" t="s">
        <v>165</v>
      </c>
      <c r="M22" s="9" t="s">
        <v>117</v>
      </c>
      <c r="N22" s="9">
        <v>42370</v>
      </c>
      <c r="O22" s="9" t="s">
        <v>119</v>
      </c>
      <c r="P22" s="8" t="s">
        <v>23</v>
      </c>
      <c r="Q22" s="8" t="s">
        <v>24</v>
      </c>
      <c r="R22" s="8" t="s">
        <v>24</v>
      </c>
      <c r="S22" s="8" t="s">
        <v>25</v>
      </c>
      <c r="T22" s="11" t="str">
        <f t="shared" ref="T22:T26" si="0">T21</f>
        <v>ИНН 5007.0467.26</v>
      </c>
      <c r="U22" s="9" t="s">
        <v>101</v>
      </c>
      <c r="V22" s="1" t="s">
        <v>100</v>
      </c>
      <c r="W22" s="8" t="s">
        <v>49</v>
      </c>
      <c r="X22" s="8" t="str">
        <f>X19</f>
        <v>регулируемые</v>
      </c>
      <c r="Y22" s="8">
        <v>1</v>
      </c>
      <c r="Z22" s="8" t="s">
        <v>31</v>
      </c>
      <c r="AA22" s="8" t="s">
        <v>27</v>
      </c>
      <c r="AB22" s="8" t="s">
        <v>28</v>
      </c>
      <c r="AC22" s="10" t="s">
        <v>29</v>
      </c>
    </row>
    <row r="23" spans="1:29" s="6" customFormat="1" ht="102" x14ac:dyDescent="0.25">
      <c r="A23" s="52">
        <v>18</v>
      </c>
      <c r="B23" s="53"/>
      <c r="C23" s="8">
        <v>103</v>
      </c>
      <c r="D23" s="8">
        <v>29</v>
      </c>
      <c r="E23" s="12" t="s">
        <v>61</v>
      </c>
      <c r="F23" s="9">
        <f>F22</f>
        <v>41236</v>
      </c>
      <c r="G23" s="9" t="s">
        <v>121</v>
      </c>
      <c r="H23" s="31" t="s">
        <v>156</v>
      </c>
      <c r="I23" s="28">
        <v>9.6</v>
      </c>
      <c r="J23" s="9" t="s">
        <v>120</v>
      </c>
      <c r="K23" s="9" t="s">
        <v>115</v>
      </c>
      <c r="L23" s="9" t="s">
        <v>165</v>
      </c>
      <c r="M23" s="9" t="s">
        <v>117</v>
      </c>
      <c r="N23" s="9">
        <v>42370</v>
      </c>
      <c r="O23" s="9" t="s">
        <v>119</v>
      </c>
      <c r="P23" s="8" t="s">
        <v>23</v>
      </c>
      <c r="Q23" s="8" t="s">
        <v>24</v>
      </c>
      <c r="R23" s="8" t="s">
        <v>24</v>
      </c>
      <c r="S23" s="8" t="s">
        <v>25</v>
      </c>
      <c r="T23" s="11" t="str">
        <f t="shared" si="0"/>
        <v>ИНН 5007.0467.26</v>
      </c>
      <c r="U23" s="9" t="s">
        <v>101</v>
      </c>
      <c r="V23" s="1" t="s">
        <v>100</v>
      </c>
      <c r="W23" s="8" t="s">
        <v>49</v>
      </c>
      <c r="X23" s="8" t="str">
        <f>X22</f>
        <v>регулируемые</v>
      </c>
      <c r="Y23" s="8">
        <v>2</v>
      </c>
      <c r="Z23" s="8" t="s">
        <v>62</v>
      </c>
      <c r="AA23" s="8" t="s">
        <v>27</v>
      </c>
      <c r="AB23" s="8" t="s">
        <v>28</v>
      </c>
      <c r="AC23" s="10" t="s">
        <v>29</v>
      </c>
    </row>
    <row r="24" spans="1:29" s="6" customFormat="1" ht="102" x14ac:dyDescent="0.25">
      <c r="A24" s="52">
        <v>19</v>
      </c>
      <c r="B24" s="53"/>
      <c r="C24" s="8">
        <v>98</v>
      </c>
      <c r="D24" s="8">
        <v>31</v>
      </c>
      <c r="E24" s="12" t="s">
        <v>63</v>
      </c>
      <c r="F24" s="9">
        <f>$F$14</f>
        <v>41247</v>
      </c>
      <c r="G24" s="9" t="s">
        <v>127</v>
      </c>
      <c r="H24" s="31" t="s">
        <v>163</v>
      </c>
      <c r="I24" s="28">
        <v>29</v>
      </c>
      <c r="J24" s="9" t="s">
        <v>120</v>
      </c>
      <c r="K24" s="9" t="s">
        <v>115</v>
      </c>
      <c r="L24" s="9" t="s">
        <v>165</v>
      </c>
      <c r="M24" s="9" t="s">
        <v>117</v>
      </c>
      <c r="N24" s="9">
        <v>42370</v>
      </c>
      <c r="O24" s="9" t="s">
        <v>119</v>
      </c>
      <c r="P24" s="8" t="s">
        <v>23</v>
      </c>
      <c r="Q24" s="8" t="s">
        <v>24</v>
      </c>
      <c r="R24" s="8" t="s">
        <v>24</v>
      </c>
      <c r="S24" s="8" t="s">
        <v>25</v>
      </c>
      <c r="T24" s="11" t="str">
        <f t="shared" si="0"/>
        <v>ИНН 5007.0467.26</v>
      </c>
      <c r="U24" s="9">
        <v>41638</v>
      </c>
      <c r="V24" s="1" t="s">
        <v>102</v>
      </c>
      <c r="W24" s="8" t="s">
        <v>49</v>
      </c>
      <c r="X24" s="8" t="str">
        <f>X23</f>
        <v>регулируемые</v>
      </c>
      <c r="Y24" s="8">
        <v>8</v>
      </c>
      <c r="Z24" s="8" t="s">
        <v>64</v>
      </c>
      <c r="AA24" s="8" t="s">
        <v>27</v>
      </c>
      <c r="AB24" s="8" t="s">
        <v>28</v>
      </c>
      <c r="AC24" s="10" t="s">
        <v>29</v>
      </c>
    </row>
    <row r="25" spans="1:29" s="6" customFormat="1" ht="102" x14ac:dyDescent="0.25">
      <c r="A25" s="52">
        <v>20</v>
      </c>
      <c r="B25" s="53"/>
      <c r="C25" s="8">
        <v>104</v>
      </c>
      <c r="D25" s="8">
        <v>32</v>
      </c>
      <c r="E25" s="12" t="s">
        <v>65</v>
      </c>
      <c r="F25" s="9">
        <f>$F$14</f>
        <v>41247</v>
      </c>
      <c r="G25" s="9" t="s">
        <v>132</v>
      </c>
      <c r="H25" s="31" t="s">
        <v>157</v>
      </c>
      <c r="I25" s="28">
        <v>50.6</v>
      </c>
      <c r="J25" s="9" t="s">
        <v>120</v>
      </c>
      <c r="K25" s="9" t="s">
        <v>115</v>
      </c>
      <c r="L25" s="9" t="s">
        <v>165</v>
      </c>
      <c r="M25" s="9" t="s">
        <v>117</v>
      </c>
      <c r="N25" s="9">
        <v>42370</v>
      </c>
      <c r="O25" s="9" t="s">
        <v>119</v>
      </c>
      <c r="P25" s="8" t="s">
        <v>23</v>
      </c>
      <c r="Q25" s="8" t="s">
        <v>24</v>
      </c>
      <c r="R25" s="8" t="s">
        <v>24</v>
      </c>
      <c r="S25" s="8" t="s">
        <v>25</v>
      </c>
      <c r="T25" s="11" t="str">
        <f t="shared" si="0"/>
        <v>ИНН 5007.0467.26</v>
      </c>
      <c r="U25" s="9">
        <f t="shared" ref="U25:W26" si="1">U14</f>
        <v>41638</v>
      </c>
      <c r="V25" s="2" t="s">
        <v>102</v>
      </c>
      <c r="W25" s="9" t="str">
        <f t="shared" si="1"/>
        <v>до 31.12.2014</v>
      </c>
      <c r="X25" s="8" t="str">
        <f>X24</f>
        <v>регулируемые</v>
      </c>
      <c r="Y25" s="8">
        <v>6</v>
      </c>
      <c r="Z25" s="8" t="s">
        <v>66</v>
      </c>
      <c r="AA25" s="8" t="s">
        <v>27</v>
      </c>
      <c r="AB25" s="8" t="s">
        <v>28</v>
      </c>
      <c r="AC25" s="10" t="s">
        <v>29</v>
      </c>
    </row>
    <row r="26" spans="1:29" s="6" customFormat="1" ht="127.5" x14ac:dyDescent="0.25">
      <c r="A26" s="52">
        <v>21</v>
      </c>
      <c r="B26" s="53"/>
      <c r="C26" s="8">
        <v>105</v>
      </c>
      <c r="D26" s="8">
        <v>34</v>
      </c>
      <c r="E26" s="12" t="s">
        <v>128</v>
      </c>
      <c r="F26" s="9">
        <f>$F$14</f>
        <v>41247</v>
      </c>
      <c r="G26" s="9" t="s">
        <v>129</v>
      </c>
      <c r="H26" s="31" t="s">
        <v>154</v>
      </c>
      <c r="I26" s="28">
        <v>64.900000000000006</v>
      </c>
      <c r="J26" s="9" t="s">
        <v>120</v>
      </c>
      <c r="K26" s="9" t="s">
        <v>115</v>
      </c>
      <c r="L26" s="9" t="s">
        <v>165</v>
      </c>
      <c r="M26" s="9" t="s">
        <v>117</v>
      </c>
      <c r="N26" s="9">
        <v>42370</v>
      </c>
      <c r="O26" s="9" t="s">
        <v>119</v>
      </c>
      <c r="P26" s="8" t="s">
        <v>23</v>
      </c>
      <c r="Q26" s="8" t="s">
        <v>24</v>
      </c>
      <c r="R26" s="8" t="s">
        <v>24</v>
      </c>
      <c r="S26" s="8" t="s">
        <v>25</v>
      </c>
      <c r="T26" s="11" t="str">
        <f t="shared" si="0"/>
        <v>ИНН 5007.0467.26</v>
      </c>
      <c r="U26" s="9">
        <f t="shared" si="1"/>
        <v>41638</v>
      </c>
      <c r="V26" s="2" t="s">
        <v>102</v>
      </c>
      <c r="W26" s="9" t="str">
        <f t="shared" si="1"/>
        <v>до 31.12.2014</v>
      </c>
      <c r="X26" s="8" t="str">
        <f>X25</f>
        <v>регулируемые</v>
      </c>
      <c r="Y26" s="8">
        <v>3</v>
      </c>
      <c r="Z26" s="8" t="s">
        <v>67</v>
      </c>
      <c r="AA26" s="8" t="s">
        <v>27</v>
      </c>
      <c r="AB26" s="8" t="s">
        <v>28</v>
      </c>
      <c r="AC26" s="10" t="s">
        <v>29</v>
      </c>
    </row>
    <row r="27" spans="1:29" s="6" customFormat="1" ht="102" x14ac:dyDescent="0.25">
      <c r="A27" s="52">
        <v>22</v>
      </c>
      <c r="B27" s="53"/>
      <c r="C27" s="8">
        <v>2242</v>
      </c>
      <c r="D27" s="8">
        <v>35</v>
      </c>
      <c r="E27" s="12" t="s">
        <v>98</v>
      </c>
      <c r="F27" s="9">
        <v>40847</v>
      </c>
      <c r="G27" s="9" t="s">
        <v>130</v>
      </c>
      <c r="H27" s="9" t="s">
        <v>145</v>
      </c>
      <c r="I27" s="28">
        <v>11.8</v>
      </c>
      <c r="J27" s="9" t="s">
        <v>120</v>
      </c>
      <c r="K27" s="9" t="s">
        <v>116</v>
      </c>
      <c r="L27" s="9" t="s">
        <v>165</v>
      </c>
      <c r="M27" s="9" t="s">
        <v>117</v>
      </c>
      <c r="N27" s="9">
        <v>40909</v>
      </c>
      <c r="O27" s="8" t="s">
        <v>118</v>
      </c>
      <c r="P27" s="8" t="s">
        <v>33</v>
      </c>
      <c r="Q27" s="8" t="s">
        <v>34</v>
      </c>
      <c r="R27" s="8" t="str">
        <f>Q27</f>
        <v>М.О. , г. Дмитров, пос. Каналстрой, территория ЗАО "Трансэк"</v>
      </c>
      <c r="S27" s="8" t="s">
        <v>35</v>
      </c>
      <c r="T27" s="6" t="s">
        <v>90</v>
      </c>
      <c r="U27" s="9">
        <v>40871</v>
      </c>
      <c r="V27" s="1" t="s">
        <v>36</v>
      </c>
      <c r="W27" s="8" t="s">
        <v>37</v>
      </c>
      <c r="X27" s="8" t="e">
        <f>X21</f>
        <v>#REF!</v>
      </c>
      <c r="Y27" s="8">
        <v>1</v>
      </c>
      <c r="Z27" s="8" t="s">
        <v>97</v>
      </c>
      <c r="AA27" s="8" t="s">
        <v>27</v>
      </c>
      <c r="AB27" s="8" t="s">
        <v>28</v>
      </c>
      <c r="AC27" s="10" t="s">
        <v>29</v>
      </c>
    </row>
    <row r="28" spans="1:29" s="6" customFormat="1" ht="127.5" x14ac:dyDescent="0.25">
      <c r="A28" s="52">
        <v>23</v>
      </c>
      <c r="B28" s="53"/>
      <c r="C28" s="8">
        <v>106</v>
      </c>
      <c r="D28" s="8">
        <v>36</v>
      </c>
      <c r="E28" s="12" t="s">
        <v>68</v>
      </c>
      <c r="F28" s="9">
        <f>$F$14</f>
        <v>41247</v>
      </c>
      <c r="G28" s="9" t="s">
        <v>126</v>
      </c>
      <c r="H28" s="31" t="s">
        <v>135</v>
      </c>
      <c r="I28" s="28">
        <v>76.900000000000006</v>
      </c>
      <c r="J28" s="9" t="s">
        <v>120</v>
      </c>
      <c r="K28" s="9" t="s">
        <v>115</v>
      </c>
      <c r="L28" s="9" t="s">
        <v>165</v>
      </c>
      <c r="M28" s="9" t="s">
        <v>117</v>
      </c>
      <c r="N28" s="9">
        <v>42370</v>
      </c>
      <c r="O28" s="9" t="s">
        <v>119</v>
      </c>
      <c r="P28" s="8" t="s">
        <v>23</v>
      </c>
      <c r="Q28" s="8" t="s">
        <v>24</v>
      </c>
      <c r="R28" s="8" t="s">
        <v>24</v>
      </c>
      <c r="S28" s="8" t="s">
        <v>25</v>
      </c>
      <c r="T28" s="11" t="str">
        <f>T26</f>
        <v>ИНН 5007.0467.26</v>
      </c>
      <c r="U28" s="9">
        <v>41638</v>
      </c>
      <c r="V28" s="2" t="s">
        <v>102</v>
      </c>
      <c r="W28" s="9" t="s">
        <v>49</v>
      </c>
      <c r="X28" s="8" t="str">
        <f>X26</f>
        <v>регулируемые</v>
      </c>
      <c r="Y28" s="8">
        <v>12</v>
      </c>
      <c r="Z28" s="8" t="s">
        <v>69</v>
      </c>
      <c r="AA28" s="8" t="s">
        <v>27</v>
      </c>
      <c r="AB28" s="8" t="s">
        <v>28</v>
      </c>
      <c r="AC28" s="10" t="s">
        <v>29</v>
      </c>
    </row>
    <row r="29" spans="1:29" s="6" customFormat="1" ht="127.5" x14ac:dyDescent="0.25">
      <c r="A29" s="52">
        <v>24</v>
      </c>
      <c r="B29" s="53"/>
      <c r="C29" s="8">
        <v>106</v>
      </c>
      <c r="D29" s="8">
        <v>36</v>
      </c>
      <c r="E29" s="12" t="s">
        <v>68</v>
      </c>
      <c r="F29" s="9">
        <v>40847</v>
      </c>
      <c r="G29" s="9" t="s">
        <v>126</v>
      </c>
      <c r="H29" s="31" t="s">
        <v>135</v>
      </c>
      <c r="I29" s="28">
        <v>76.900000000000006</v>
      </c>
      <c r="J29" s="9" t="s">
        <v>120</v>
      </c>
      <c r="K29" s="9" t="s">
        <v>116</v>
      </c>
      <c r="L29" s="9" t="s">
        <v>165</v>
      </c>
      <c r="M29" s="9" t="s">
        <v>117</v>
      </c>
      <c r="N29" s="9">
        <v>42370</v>
      </c>
      <c r="O29" s="8" t="s">
        <v>118</v>
      </c>
      <c r="P29" s="8" t="s">
        <v>33</v>
      </c>
      <c r="Q29" s="8" t="s">
        <v>34</v>
      </c>
      <c r="R29" s="8" t="str">
        <f>Q29</f>
        <v>М.О. , г. Дмитров, пос. Каналстрой, территория ЗАО "Трансэк"</v>
      </c>
      <c r="S29" s="8" t="s">
        <v>35</v>
      </c>
      <c r="T29" s="6" t="s">
        <v>90</v>
      </c>
      <c r="U29" s="9">
        <v>40871</v>
      </c>
      <c r="V29" s="1" t="s">
        <v>94</v>
      </c>
      <c r="W29" s="8" t="s">
        <v>37</v>
      </c>
      <c r="X29" s="8" t="e">
        <f>X27</f>
        <v>#REF!</v>
      </c>
      <c r="Y29" s="8">
        <v>29</v>
      </c>
      <c r="Z29" s="8" t="s">
        <v>95</v>
      </c>
      <c r="AA29" s="8" t="s">
        <v>27</v>
      </c>
      <c r="AB29" s="8" t="s">
        <v>28</v>
      </c>
      <c r="AC29" s="10" t="s">
        <v>29</v>
      </c>
    </row>
    <row r="30" spans="1:29" s="6" customFormat="1" ht="102" x14ac:dyDescent="0.25">
      <c r="A30" s="52">
        <v>25</v>
      </c>
      <c r="B30" s="53"/>
      <c r="C30" s="8">
        <v>107</v>
      </c>
      <c r="D30" s="8">
        <v>38</v>
      </c>
      <c r="E30" s="12" t="s">
        <v>70</v>
      </c>
      <c r="F30" s="9">
        <f>$F$14</f>
        <v>41247</v>
      </c>
      <c r="G30" s="9" t="s">
        <v>127</v>
      </c>
      <c r="H30" s="31" t="s">
        <v>147</v>
      </c>
      <c r="I30" s="28">
        <v>16.7</v>
      </c>
      <c r="J30" s="9" t="s">
        <v>120</v>
      </c>
      <c r="K30" s="9" t="s">
        <v>115</v>
      </c>
      <c r="L30" s="9" t="s">
        <v>165</v>
      </c>
      <c r="M30" s="9" t="s">
        <v>117</v>
      </c>
      <c r="N30" s="9">
        <v>42370</v>
      </c>
      <c r="O30" s="9" t="s">
        <v>119</v>
      </c>
      <c r="P30" s="8" t="s">
        <v>23</v>
      </c>
      <c r="Q30" s="8" t="s">
        <v>24</v>
      </c>
      <c r="R30" s="8" t="s">
        <v>24</v>
      </c>
      <c r="S30" s="8" t="s">
        <v>25</v>
      </c>
      <c r="T30" s="11" t="str">
        <f>T28</f>
        <v>ИНН 5007.0467.26</v>
      </c>
      <c r="U30" s="9">
        <f t="shared" ref="U30:W30" si="2">U14</f>
        <v>41638</v>
      </c>
      <c r="V30" s="2" t="s">
        <v>102</v>
      </c>
      <c r="W30" s="9" t="str">
        <f t="shared" si="2"/>
        <v>до 31.12.2014</v>
      </c>
      <c r="X30" s="8" t="str">
        <f>X28</f>
        <v>регулируемые</v>
      </c>
      <c r="Y30" s="8">
        <v>4</v>
      </c>
      <c r="Z30" s="8" t="s">
        <v>71</v>
      </c>
      <c r="AA30" s="8" t="s">
        <v>27</v>
      </c>
      <c r="AB30" s="8" t="s">
        <v>28</v>
      </c>
      <c r="AC30" s="10" t="s">
        <v>29</v>
      </c>
    </row>
    <row r="31" spans="1:29" s="6" customFormat="1" ht="114.75" x14ac:dyDescent="0.25">
      <c r="A31" s="52">
        <v>26</v>
      </c>
      <c r="B31" s="53"/>
      <c r="C31" s="8">
        <v>2164</v>
      </c>
      <c r="D31" s="8">
        <v>39</v>
      </c>
      <c r="E31" s="12" t="s">
        <v>72</v>
      </c>
      <c r="F31" s="9">
        <f>$F$14</f>
        <v>41247</v>
      </c>
      <c r="G31" s="9" t="s">
        <v>127</v>
      </c>
      <c r="H31" s="31" t="s">
        <v>162</v>
      </c>
      <c r="I31" s="28">
        <v>14.9</v>
      </c>
      <c r="J31" s="9" t="s">
        <v>120</v>
      </c>
      <c r="K31" s="9" t="s">
        <v>115</v>
      </c>
      <c r="L31" s="9" t="s">
        <v>165</v>
      </c>
      <c r="M31" s="9" t="s">
        <v>117</v>
      </c>
      <c r="N31" s="9">
        <v>42370</v>
      </c>
      <c r="O31" s="9" t="s">
        <v>119</v>
      </c>
      <c r="P31" s="8" t="s">
        <v>23</v>
      </c>
      <c r="Q31" s="8" t="s">
        <v>24</v>
      </c>
      <c r="R31" s="8" t="s">
        <v>24</v>
      </c>
      <c r="S31" s="8" t="s">
        <v>25</v>
      </c>
      <c r="T31" s="11" t="str">
        <f>T30</f>
        <v>ИНН 5007.0467.26</v>
      </c>
      <c r="U31" s="9">
        <f>U16</f>
        <v>41638</v>
      </c>
      <c r="V31" s="2" t="s">
        <v>102</v>
      </c>
      <c r="W31" s="9" t="str">
        <f>W16</f>
        <v>до 31.12.2014</v>
      </c>
      <c r="X31" s="8" t="str">
        <f>X30</f>
        <v>регулируемые</v>
      </c>
      <c r="Y31" s="8">
        <v>1</v>
      </c>
      <c r="Z31" s="8" t="s">
        <v>51</v>
      </c>
      <c r="AA31" s="8" t="s">
        <v>27</v>
      </c>
      <c r="AB31" s="8" t="s">
        <v>28</v>
      </c>
      <c r="AC31" s="10" t="s">
        <v>29</v>
      </c>
    </row>
    <row r="32" spans="1:29" s="6" customFormat="1" ht="102" x14ac:dyDescent="0.25">
      <c r="A32" s="52">
        <v>27</v>
      </c>
      <c r="B32" s="53"/>
      <c r="C32" s="8">
        <v>108</v>
      </c>
      <c r="D32" s="8">
        <v>40</v>
      </c>
      <c r="E32" s="12" t="s">
        <v>73</v>
      </c>
      <c r="F32" s="9">
        <f>$F$14</f>
        <v>41247</v>
      </c>
      <c r="G32" s="9" t="s">
        <v>125</v>
      </c>
      <c r="H32" s="31" t="s">
        <v>137</v>
      </c>
      <c r="I32" s="28">
        <v>16.7</v>
      </c>
      <c r="J32" s="9" t="s">
        <v>120</v>
      </c>
      <c r="K32" s="9" t="s">
        <v>115</v>
      </c>
      <c r="L32" s="9" t="s">
        <v>165</v>
      </c>
      <c r="M32" s="9" t="s">
        <v>117</v>
      </c>
      <c r="N32" s="9">
        <v>42370</v>
      </c>
      <c r="O32" s="9" t="s">
        <v>119</v>
      </c>
      <c r="P32" s="8" t="s">
        <v>23</v>
      </c>
      <c r="Q32" s="8" t="s">
        <v>24</v>
      </c>
      <c r="R32" s="8" t="s">
        <v>24</v>
      </c>
      <c r="S32" s="8" t="s">
        <v>25</v>
      </c>
      <c r="T32" s="11" t="e">
        <f>#REF!</f>
        <v>#REF!</v>
      </c>
      <c r="U32" s="9">
        <v>41638</v>
      </c>
      <c r="V32" s="2" t="s">
        <v>102</v>
      </c>
      <c r="W32" s="9" t="s">
        <v>49</v>
      </c>
      <c r="X32" s="8" t="str">
        <f>X31</f>
        <v>регулируемые</v>
      </c>
      <c r="Y32" s="8">
        <v>3</v>
      </c>
      <c r="Z32" s="8" t="s">
        <v>48</v>
      </c>
      <c r="AA32" s="8" t="s">
        <v>27</v>
      </c>
      <c r="AB32" s="8" t="s">
        <v>28</v>
      </c>
      <c r="AC32" s="10" t="s">
        <v>29</v>
      </c>
    </row>
    <row r="33" spans="1:30" s="6" customFormat="1" ht="102" x14ac:dyDescent="0.25">
      <c r="A33" s="52">
        <v>28</v>
      </c>
      <c r="B33" s="53"/>
      <c r="C33" s="8">
        <v>108</v>
      </c>
      <c r="D33" s="8">
        <v>40</v>
      </c>
      <c r="E33" s="12" t="s">
        <v>73</v>
      </c>
      <c r="F33" s="9">
        <v>40847</v>
      </c>
      <c r="G33" s="9" t="s">
        <v>125</v>
      </c>
      <c r="H33" s="31" t="s">
        <v>137</v>
      </c>
      <c r="I33" s="28">
        <v>16.7</v>
      </c>
      <c r="J33" s="9" t="s">
        <v>120</v>
      </c>
      <c r="K33" s="9" t="s">
        <v>116</v>
      </c>
      <c r="L33" s="9" t="s">
        <v>165</v>
      </c>
      <c r="M33" s="9" t="s">
        <v>117</v>
      </c>
      <c r="N33" s="9">
        <v>40909</v>
      </c>
      <c r="O33" s="8" t="s">
        <v>118</v>
      </c>
      <c r="P33" s="8" t="s">
        <v>33</v>
      </c>
      <c r="Q33" s="8" t="s">
        <v>34</v>
      </c>
      <c r="R33" s="8" t="str">
        <f>Q33</f>
        <v>М.О. , г. Дмитров, пос. Каналстрой, территория ЗАО "Трансэк"</v>
      </c>
      <c r="S33" s="8" t="s">
        <v>35</v>
      </c>
      <c r="T33" s="6" t="s">
        <v>90</v>
      </c>
      <c r="U33" s="9">
        <v>40871</v>
      </c>
      <c r="V33" s="1" t="s">
        <v>74</v>
      </c>
      <c r="W33" s="8" t="s">
        <v>37</v>
      </c>
      <c r="X33" s="8" t="e">
        <f>#REF!</f>
        <v>#REF!</v>
      </c>
      <c r="Y33" s="8">
        <v>4</v>
      </c>
      <c r="Z33" s="8" t="s">
        <v>75</v>
      </c>
      <c r="AA33" s="8" t="s">
        <v>27</v>
      </c>
      <c r="AB33" s="8" t="s">
        <v>28</v>
      </c>
      <c r="AC33" s="10" t="s">
        <v>29</v>
      </c>
    </row>
    <row r="34" spans="1:30" s="6" customFormat="1" ht="102" x14ac:dyDescent="0.25">
      <c r="A34" s="52">
        <v>29</v>
      </c>
      <c r="B34" s="53"/>
      <c r="C34" s="8">
        <v>109</v>
      </c>
      <c r="D34" s="8">
        <v>41</v>
      </c>
      <c r="E34" s="12" t="s">
        <v>76</v>
      </c>
      <c r="F34" s="9">
        <f>$F$14</f>
        <v>41247</v>
      </c>
      <c r="G34" s="9" t="s">
        <v>131</v>
      </c>
      <c r="H34" s="31" t="s">
        <v>136</v>
      </c>
      <c r="I34" s="28">
        <v>19.2</v>
      </c>
      <c r="J34" s="9" t="s">
        <v>120</v>
      </c>
      <c r="K34" s="9" t="s">
        <v>115</v>
      </c>
      <c r="L34" s="9" t="s">
        <v>165</v>
      </c>
      <c r="M34" s="9" t="s">
        <v>117</v>
      </c>
      <c r="N34" s="9">
        <v>42370</v>
      </c>
      <c r="O34" s="9" t="s">
        <v>119</v>
      </c>
      <c r="P34" s="8" t="s">
        <v>23</v>
      </c>
      <c r="Q34" s="8" t="s">
        <v>24</v>
      </c>
      <c r="R34" s="8" t="s">
        <v>24</v>
      </c>
      <c r="S34" s="8" t="s">
        <v>25</v>
      </c>
      <c r="T34" s="11" t="e">
        <f>T32</f>
        <v>#REF!</v>
      </c>
      <c r="U34" s="9">
        <v>41638</v>
      </c>
      <c r="V34" s="2" t="s">
        <v>102</v>
      </c>
      <c r="W34" s="9" t="s">
        <v>49</v>
      </c>
      <c r="X34" s="8" t="str">
        <f>X32</f>
        <v>регулируемые</v>
      </c>
      <c r="Y34" s="8">
        <v>3</v>
      </c>
      <c r="Z34" s="8" t="s">
        <v>48</v>
      </c>
      <c r="AA34" s="8" t="s">
        <v>27</v>
      </c>
      <c r="AB34" s="8" t="s">
        <v>28</v>
      </c>
      <c r="AC34" s="10" t="s">
        <v>29</v>
      </c>
    </row>
    <row r="35" spans="1:30" s="6" customFormat="1" ht="102" x14ac:dyDescent="0.25">
      <c r="A35" s="52">
        <v>30</v>
      </c>
      <c r="B35" s="53"/>
      <c r="C35" s="8">
        <v>109</v>
      </c>
      <c r="D35" s="8">
        <v>41</v>
      </c>
      <c r="E35" s="12" t="s">
        <v>76</v>
      </c>
      <c r="F35" s="9">
        <v>40847</v>
      </c>
      <c r="G35" s="9" t="s">
        <v>131</v>
      </c>
      <c r="H35" s="31" t="s">
        <v>136</v>
      </c>
      <c r="I35" s="28">
        <v>19.2</v>
      </c>
      <c r="J35" s="9" t="s">
        <v>120</v>
      </c>
      <c r="K35" s="9" t="s">
        <v>116</v>
      </c>
      <c r="L35" s="9" t="s">
        <v>165</v>
      </c>
      <c r="M35" s="9" t="s">
        <v>117</v>
      </c>
      <c r="N35" s="9">
        <v>40909</v>
      </c>
      <c r="O35" s="8" t="s">
        <v>118</v>
      </c>
      <c r="P35" s="8" t="s">
        <v>33</v>
      </c>
      <c r="Q35" s="8" t="s">
        <v>34</v>
      </c>
      <c r="R35" s="8" t="str">
        <f>Q35</f>
        <v>М.О. , г. Дмитров, пос. Каналстрой, территория ЗАО "Трансэк"</v>
      </c>
      <c r="S35" s="8" t="s">
        <v>35</v>
      </c>
      <c r="T35" s="6" t="s">
        <v>90</v>
      </c>
      <c r="U35" s="9">
        <v>40871</v>
      </c>
      <c r="V35" s="1" t="s">
        <v>36</v>
      </c>
      <c r="W35" s="8" t="s">
        <v>37</v>
      </c>
      <c r="X35" s="8" t="e">
        <f>X33</f>
        <v>#REF!</v>
      </c>
      <c r="Y35" s="8">
        <v>2</v>
      </c>
      <c r="Z35" s="8" t="s">
        <v>77</v>
      </c>
      <c r="AA35" s="8" t="s">
        <v>27</v>
      </c>
      <c r="AB35" s="8" t="s">
        <v>28</v>
      </c>
      <c r="AC35" s="10" t="s">
        <v>29</v>
      </c>
    </row>
    <row r="36" spans="1:30" s="6" customFormat="1" ht="102" x14ac:dyDescent="0.25">
      <c r="A36" s="52">
        <v>31</v>
      </c>
      <c r="B36" s="53"/>
      <c r="C36" s="8">
        <v>110</v>
      </c>
      <c r="D36" s="8">
        <v>42</v>
      </c>
      <c r="E36" s="12" t="s">
        <v>78</v>
      </c>
      <c r="F36" s="9">
        <f>$F$14</f>
        <v>41247</v>
      </c>
      <c r="G36" s="9" t="s">
        <v>127</v>
      </c>
      <c r="H36" s="31" t="s">
        <v>158</v>
      </c>
      <c r="I36" s="28">
        <v>16.2</v>
      </c>
      <c r="J36" s="9" t="s">
        <v>120</v>
      </c>
      <c r="K36" s="9" t="s">
        <v>115</v>
      </c>
      <c r="L36" s="9" t="s">
        <v>165</v>
      </c>
      <c r="M36" s="9" t="s">
        <v>117</v>
      </c>
      <c r="N36" s="9">
        <v>42370</v>
      </c>
      <c r="O36" s="9" t="s">
        <v>119</v>
      </c>
      <c r="P36" s="8" t="s">
        <v>23</v>
      </c>
      <c r="Q36" s="8" t="s">
        <v>24</v>
      </c>
      <c r="R36" s="8" t="s">
        <v>24</v>
      </c>
      <c r="S36" s="8" t="s">
        <v>25</v>
      </c>
      <c r="T36" s="11" t="e">
        <f>T34</f>
        <v>#REF!</v>
      </c>
      <c r="U36" s="9">
        <v>41638</v>
      </c>
      <c r="V36" s="2" t="s">
        <v>102</v>
      </c>
      <c r="W36" s="9" t="s">
        <v>49</v>
      </c>
      <c r="X36" s="8" t="str">
        <f>X34</f>
        <v>регулируемые</v>
      </c>
      <c r="Y36" s="8">
        <v>1</v>
      </c>
      <c r="Z36" s="8" t="s">
        <v>31</v>
      </c>
      <c r="AA36" s="8" t="s">
        <v>27</v>
      </c>
      <c r="AB36" s="8" t="s">
        <v>28</v>
      </c>
      <c r="AC36" s="10" t="s">
        <v>29</v>
      </c>
    </row>
    <row r="37" spans="1:30" s="6" customFormat="1" ht="102" x14ac:dyDescent="0.25">
      <c r="A37" s="52">
        <v>32</v>
      </c>
      <c r="B37" s="53"/>
      <c r="C37" s="8">
        <v>111</v>
      </c>
      <c r="D37" s="8">
        <v>43</v>
      </c>
      <c r="E37" s="12" t="s">
        <v>79</v>
      </c>
      <c r="F37" s="9">
        <f>$F$14</f>
        <v>41247</v>
      </c>
      <c r="G37" s="9" t="s">
        <v>133</v>
      </c>
      <c r="H37" s="31" t="s">
        <v>164</v>
      </c>
      <c r="I37" s="28">
        <v>46.7</v>
      </c>
      <c r="J37" s="9" t="s">
        <v>120</v>
      </c>
      <c r="K37" s="9" t="s">
        <v>115</v>
      </c>
      <c r="L37" s="9" t="s">
        <v>165</v>
      </c>
      <c r="M37" s="9" t="s">
        <v>117</v>
      </c>
      <c r="N37" s="9">
        <v>42370</v>
      </c>
      <c r="O37" s="9" t="s">
        <v>119</v>
      </c>
      <c r="P37" s="8" t="s">
        <v>23</v>
      </c>
      <c r="Q37" s="8" t="s">
        <v>24</v>
      </c>
      <c r="R37" s="8" t="s">
        <v>24</v>
      </c>
      <c r="S37" s="8" t="s">
        <v>25</v>
      </c>
      <c r="T37" s="11" t="e">
        <f>T36</f>
        <v>#REF!</v>
      </c>
      <c r="U37" s="9">
        <v>41638</v>
      </c>
      <c r="V37" s="2" t="s">
        <v>102</v>
      </c>
      <c r="W37" s="9" t="s">
        <v>49</v>
      </c>
      <c r="X37" s="8" t="str">
        <f>X36</f>
        <v>регулируемые</v>
      </c>
      <c r="Y37" s="8">
        <v>6</v>
      </c>
      <c r="Z37" s="8" t="s">
        <v>80</v>
      </c>
      <c r="AA37" s="8" t="s">
        <v>27</v>
      </c>
      <c r="AB37" s="8" t="s">
        <v>28</v>
      </c>
      <c r="AC37" s="10" t="s">
        <v>29</v>
      </c>
    </row>
    <row r="38" spans="1:30" s="6" customFormat="1" ht="102" x14ac:dyDescent="0.25">
      <c r="A38" s="52">
        <v>33</v>
      </c>
      <c r="B38" s="53"/>
      <c r="C38" s="8">
        <v>111</v>
      </c>
      <c r="D38" s="8">
        <v>43</v>
      </c>
      <c r="E38" s="12" t="s">
        <v>79</v>
      </c>
      <c r="F38" s="9">
        <v>40847</v>
      </c>
      <c r="G38" s="9" t="s">
        <v>133</v>
      </c>
      <c r="H38" s="31" t="s">
        <v>164</v>
      </c>
      <c r="I38" s="28">
        <v>46.7</v>
      </c>
      <c r="J38" s="9" t="s">
        <v>120</v>
      </c>
      <c r="K38" s="9" t="s">
        <v>116</v>
      </c>
      <c r="L38" s="9" t="s">
        <v>165</v>
      </c>
      <c r="M38" s="9" t="s">
        <v>117</v>
      </c>
      <c r="N38" s="9">
        <v>40909</v>
      </c>
      <c r="O38" s="8" t="s">
        <v>118</v>
      </c>
      <c r="P38" s="8" t="s">
        <v>33</v>
      </c>
      <c r="Q38" s="8" t="s">
        <v>34</v>
      </c>
      <c r="R38" s="8" t="str">
        <f>Q38</f>
        <v>М.О. , г. Дмитров, пос. Каналстрой, территория ЗАО "Трансэк"</v>
      </c>
      <c r="S38" s="8" t="s">
        <v>35</v>
      </c>
      <c r="T38" s="6" t="s">
        <v>90</v>
      </c>
      <c r="U38" s="9">
        <v>40871</v>
      </c>
      <c r="V38" s="1" t="s">
        <v>36</v>
      </c>
      <c r="W38" s="8" t="s">
        <v>37</v>
      </c>
      <c r="X38" s="8" t="e">
        <f>X35</f>
        <v>#REF!</v>
      </c>
      <c r="Y38" s="8">
        <v>2</v>
      </c>
      <c r="Z38" s="8" t="s">
        <v>96</v>
      </c>
      <c r="AA38" s="8" t="s">
        <v>27</v>
      </c>
      <c r="AB38" s="8" t="s">
        <v>28</v>
      </c>
      <c r="AC38" s="10" t="s">
        <v>29</v>
      </c>
    </row>
    <row r="39" spans="1:30" s="6" customFormat="1" ht="114.75" x14ac:dyDescent="0.25">
      <c r="A39" s="52">
        <v>34</v>
      </c>
      <c r="B39" s="53"/>
      <c r="C39" s="8">
        <v>112</v>
      </c>
      <c r="D39" s="8">
        <v>45</v>
      </c>
      <c r="E39" s="7" t="s">
        <v>81</v>
      </c>
      <c r="F39" s="9">
        <f>$F$23</f>
        <v>41236</v>
      </c>
      <c r="G39" s="9" t="s">
        <v>121</v>
      </c>
      <c r="H39" s="31" t="s">
        <v>151</v>
      </c>
      <c r="I39" s="28">
        <v>15.3</v>
      </c>
      <c r="J39" s="9" t="s">
        <v>120</v>
      </c>
      <c r="K39" s="9" t="s">
        <v>115</v>
      </c>
      <c r="L39" s="9" t="s">
        <v>165</v>
      </c>
      <c r="M39" s="9" t="s">
        <v>117</v>
      </c>
      <c r="N39" s="9">
        <v>42370</v>
      </c>
      <c r="O39" s="9" t="s">
        <v>119</v>
      </c>
      <c r="P39" s="8" t="s">
        <v>23</v>
      </c>
      <c r="Q39" s="8" t="s">
        <v>24</v>
      </c>
      <c r="R39" s="8" t="s">
        <v>24</v>
      </c>
      <c r="S39" s="8" t="s">
        <v>25</v>
      </c>
      <c r="T39" s="11" t="e">
        <f>T37</f>
        <v>#REF!</v>
      </c>
      <c r="U39" s="9" t="s">
        <v>101</v>
      </c>
      <c r="V39" s="1" t="s">
        <v>100</v>
      </c>
      <c r="W39" s="8" t="s">
        <v>49</v>
      </c>
      <c r="X39" s="8" t="str">
        <f>X37</f>
        <v>регулируемые</v>
      </c>
      <c r="Y39" s="8">
        <v>1</v>
      </c>
      <c r="Z39" s="8" t="s">
        <v>31</v>
      </c>
      <c r="AA39" s="8" t="s">
        <v>27</v>
      </c>
      <c r="AB39" s="8" t="s">
        <v>28</v>
      </c>
      <c r="AC39" s="10" t="s">
        <v>29</v>
      </c>
    </row>
    <row r="40" spans="1:30" s="6" customFormat="1" ht="102" x14ac:dyDescent="0.25">
      <c r="A40" s="52">
        <v>35</v>
      </c>
      <c r="B40" s="53"/>
      <c r="C40" s="8">
        <v>114</v>
      </c>
      <c r="D40" s="8">
        <v>49</v>
      </c>
      <c r="E40" s="7" t="s">
        <v>82</v>
      </c>
      <c r="F40" s="9">
        <f>F39</f>
        <v>41236</v>
      </c>
      <c r="G40" s="9" t="s">
        <v>121</v>
      </c>
      <c r="H40" s="31" t="s">
        <v>139</v>
      </c>
      <c r="I40" s="28">
        <v>19.100000000000001</v>
      </c>
      <c r="J40" s="9" t="s">
        <v>120</v>
      </c>
      <c r="K40" s="9" t="s">
        <v>115</v>
      </c>
      <c r="L40" s="9" t="s">
        <v>165</v>
      </c>
      <c r="M40" s="9" t="s">
        <v>117</v>
      </c>
      <c r="N40" s="9">
        <v>42370</v>
      </c>
      <c r="O40" s="9" t="s">
        <v>119</v>
      </c>
      <c r="P40" s="8" t="s">
        <v>23</v>
      </c>
      <c r="Q40" s="8" t="s">
        <v>24</v>
      </c>
      <c r="R40" s="8" t="s">
        <v>24</v>
      </c>
      <c r="S40" s="8" t="s">
        <v>25</v>
      </c>
      <c r="T40" s="11" t="e">
        <f>T39</f>
        <v>#REF!</v>
      </c>
      <c r="U40" s="9" t="s">
        <v>101</v>
      </c>
      <c r="V40" s="1" t="s">
        <v>100</v>
      </c>
      <c r="W40" s="8" t="s">
        <v>49</v>
      </c>
      <c r="X40" s="8" t="str">
        <f>X39</f>
        <v>регулируемые</v>
      </c>
      <c r="Y40" s="8">
        <v>1</v>
      </c>
      <c r="Z40" s="8" t="s">
        <v>31</v>
      </c>
      <c r="AA40" s="8" t="s">
        <v>27</v>
      </c>
      <c r="AB40" s="8" t="s">
        <v>28</v>
      </c>
      <c r="AC40" s="10" t="s">
        <v>29</v>
      </c>
    </row>
    <row r="41" spans="1:30" s="6" customFormat="1" ht="102" x14ac:dyDescent="0.25">
      <c r="A41" s="52">
        <v>36</v>
      </c>
      <c r="B41" s="53"/>
      <c r="C41" s="8">
        <v>116</v>
      </c>
      <c r="D41" s="8">
        <v>51</v>
      </c>
      <c r="E41" s="12" t="s">
        <v>83</v>
      </c>
      <c r="F41" s="9">
        <f t="shared" ref="F41:F43" si="3">$F$14</f>
        <v>41247</v>
      </c>
      <c r="G41" s="9" t="s">
        <v>125</v>
      </c>
      <c r="H41" s="31" t="s">
        <v>160</v>
      </c>
      <c r="I41" s="28">
        <v>27.3</v>
      </c>
      <c r="J41" s="9" t="s">
        <v>120</v>
      </c>
      <c r="K41" s="9" t="s">
        <v>115</v>
      </c>
      <c r="L41" s="9" t="s">
        <v>165</v>
      </c>
      <c r="M41" s="9" t="s">
        <v>117</v>
      </c>
      <c r="N41" s="9">
        <v>42370</v>
      </c>
      <c r="O41" s="9" t="s">
        <v>119</v>
      </c>
      <c r="P41" s="8" t="s">
        <v>23</v>
      </c>
      <c r="Q41" s="8" t="s">
        <v>24</v>
      </c>
      <c r="R41" s="8" t="s">
        <v>24</v>
      </c>
      <c r="S41" s="8" t="s">
        <v>25</v>
      </c>
      <c r="T41" s="11" t="e">
        <f>T40</f>
        <v>#REF!</v>
      </c>
      <c r="U41" s="9">
        <v>41638</v>
      </c>
      <c r="V41" s="2" t="s">
        <v>102</v>
      </c>
      <c r="W41" s="9" t="s">
        <v>49</v>
      </c>
      <c r="X41" s="8" t="str">
        <f>X40</f>
        <v>регулируемые</v>
      </c>
      <c r="Y41" s="8">
        <v>1</v>
      </c>
      <c r="Z41" s="8" t="s">
        <v>31</v>
      </c>
      <c r="AA41" s="8" t="s">
        <v>27</v>
      </c>
      <c r="AB41" s="8" t="s">
        <v>28</v>
      </c>
      <c r="AC41" s="10" t="s">
        <v>29</v>
      </c>
    </row>
    <row r="42" spans="1:30" s="6" customFormat="1" ht="102" x14ac:dyDescent="0.25">
      <c r="A42" s="52">
        <v>37</v>
      </c>
      <c r="B42" s="53"/>
      <c r="C42" s="8">
        <v>117</v>
      </c>
      <c r="D42" s="8">
        <v>53</v>
      </c>
      <c r="E42" s="12" t="s">
        <v>84</v>
      </c>
      <c r="F42" s="9">
        <f t="shared" si="3"/>
        <v>41247</v>
      </c>
      <c r="G42" s="9" t="s">
        <v>125</v>
      </c>
      <c r="H42" s="31" t="s">
        <v>160</v>
      </c>
      <c r="I42" s="28">
        <v>18.100000000000001</v>
      </c>
      <c r="J42" s="9" t="s">
        <v>120</v>
      </c>
      <c r="K42" s="9" t="s">
        <v>115</v>
      </c>
      <c r="L42" s="9" t="s">
        <v>165</v>
      </c>
      <c r="M42" s="9" t="s">
        <v>117</v>
      </c>
      <c r="N42" s="9">
        <v>42370</v>
      </c>
      <c r="O42" s="9" t="s">
        <v>119</v>
      </c>
      <c r="P42" s="8" t="s">
        <v>23</v>
      </c>
      <c r="Q42" s="8" t="s">
        <v>24</v>
      </c>
      <c r="R42" s="8" t="s">
        <v>24</v>
      </c>
      <c r="S42" s="8" t="s">
        <v>25</v>
      </c>
      <c r="T42" s="11" t="e">
        <f>T41</f>
        <v>#REF!</v>
      </c>
      <c r="U42" s="9">
        <v>41638</v>
      </c>
      <c r="V42" s="2" t="s">
        <v>102</v>
      </c>
      <c r="W42" s="9" t="s">
        <v>49</v>
      </c>
      <c r="X42" s="8" t="str">
        <f>X41</f>
        <v>регулируемые</v>
      </c>
      <c r="Y42" s="8">
        <v>1</v>
      </c>
      <c r="Z42" s="8" t="s">
        <v>31</v>
      </c>
      <c r="AA42" s="8" t="s">
        <v>27</v>
      </c>
      <c r="AB42" s="8" t="s">
        <v>28</v>
      </c>
      <c r="AC42" s="10" t="s">
        <v>29</v>
      </c>
    </row>
    <row r="43" spans="1:30" s="6" customFormat="1" ht="102" x14ac:dyDescent="0.25">
      <c r="A43" s="52">
        <v>38</v>
      </c>
      <c r="B43" s="53"/>
      <c r="C43" s="8">
        <v>118</v>
      </c>
      <c r="D43" s="8">
        <v>54</v>
      </c>
      <c r="E43" s="12" t="s">
        <v>99</v>
      </c>
      <c r="F43" s="9">
        <f t="shared" si="3"/>
        <v>41247</v>
      </c>
      <c r="G43" s="9" t="s">
        <v>123</v>
      </c>
      <c r="H43" s="31" t="s">
        <v>159</v>
      </c>
      <c r="I43" s="28">
        <v>36.4</v>
      </c>
      <c r="J43" s="9" t="s">
        <v>120</v>
      </c>
      <c r="K43" s="9" t="s">
        <v>115</v>
      </c>
      <c r="L43" s="9" t="s">
        <v>165</v>
      </c>
      <c r="M43" s="9" t="s">
        <v>117</v>
      </c>
      <c r="N43" s="9">
        <v>42370</v>
      </c>
      <c r="O43" s="9" t="s">
        <v>119</v>
      </c>
      <c r="P43" s="8" t="s">
        <v>23</v>
      </c>
      <c r="Q43" s="8" t="s">
        <v>24</v>
      </c>
      <c r="R43" s="8" t="s">
        <v>24</v>
      </c>
      <c r="S43" s="8" t="s">
        <v>25</v>
      </c>
      <c r="T43" s="11" t="e">
        <f>T42</f>
        <v>#REF!</v>
      </c>
      <c r="U43" s="9">
        <v>41638</v>
      </c>
      <c r="V43" s="2" t="s">
        <v>102</v>
      </c>
      <c r="W43" s="9" t="s">
        <v>49</v>
      </c>
      <c r="X43" s="8" t="str">
        <f>X42</f>
        <v>регулируемые</v>
      </c>
      <c r="Y43" s="8">
        <v>1</v>
      </c>
      <c r="Z43" s="8" t="s">
        <v>31</v>
      </c>
      <c r="AA43" s="8" t="s">
        <v>27</v>
      </c>
      <c r="AB43" s="8" t="s">
        <v>28</v>
      </c>
      <c r="AC43" s="10" t="s">
        <v>29</v>
      </c>
    </row>
    <row r="44" spans="1:30" s="27" customFormat="1" ht="38.25" x14ac:dyDescent="0.25">
      <c r="A44" s="60">
        <v>7</v>
      </c>
      <c r="B44" s="61"/>
      <c r="C44" s="21">
        <v>1979</v>
      </c>
      <c r="D44" s="21">
        <v>9</v>
      </c>
      <c r="E44" s="22" t="str">
        <f>[1]Лист1!$E$12</f>
        <v>ул.Ленина-ст.Яхрома</v>
      </c>
      <c r="F44" s="23">
        <v>41249</v>
      </c>
      <c r="G44" s="23"/>
      <c r="H44" s="23"/>
      <c r="I44" s="23"/>
      <c r="J44" s="23"/>
      <c r="K44" s="23"/>
      <c r="L44" s="23"/>
      <c r="M44" s="23"/>
      <c r="N44" s="23"/>
      <c r="O44" s="23"/>
      <c r="P44" s="21" t="s">
        <v>23</v>
      </c>
      <c r="Q44" s="21" t="s">
        <v>24</v>
      </c>
      <c r="R44" s="21" t="s">
        <v>24</v>
      </c>
      <c r="S44" s="21" t="s">
        <v>25</v>
      </c>
      <c r="T44" s="24" t="str">
        <f>T11</f>
        <v>ИНН 5000.0000.17</v>
      </c>
      <c r="U44" s="23" t="s">
        <v>103</v>
      </c>
      <c r="V44" s="25" t="s">
        <v>104</v>
      </c>
      <c r="W44" s="21" t="s">
        <v>49</v>
      </c>
      <c r="X44" s="21" t="str">
        <f>X11</f>
        <v>регулируемые</v>
      </c>
      <c r="Y44" s="21">
        <v>1</v>
      </c>
      <c r="Z44" s="21" t="s">
        <v>31</v>
      </c>
      <c r="AA44" s="21" t="s">
        <v>41</v>
      </c>
      <c r="AB44" s="21" t="s">
        <v>42</v>
      </c>
      <c r="AC44" s="26" t="s">
        <v>43</v>
      </c>
    </row>
    <row r="45" spans="1:30" s="27" customFormat="1" ht="51" x14ac:dyDescent="0.25">
      <c r="A45" s="56">
        <v>8</v>
      </c>
      <c r="B45" s="57"/>
      <c r="C45" s="21">
        <v>1979</v>
      </c>
      <c r="D45" s="21">
        <v>9</v>
      </c>
      <c r="E45" s="22" t="str">
        <f>[1]Лист1!$E$12</f>
        <v>ул.Ленина-ст.Яхрома</v>
      </c>
      <c r="F45" s="23">
        <v>40839</v>
      </c>
      <c r="G45" s="23"/>
      <c r="H45" s="23"/>
      <c r="I45" s="23"/>
      <c r="J45" s="23"/>
      <c r="K45" s="23"/>
      <c r="L45" s="23"/>
      <c r="M45" s="23"/>
      <c r="N45" s="23"/>
      <c r="O45" s="23"/>
      <c r="P45" s="21" t="s">
        <v>33</v>
      </c>
      <c r="Q45" s="21" t="s">
        <v>34</v>
      </c>
      <c r="R45" s="21" t="str">
        <f>Q45</f>
        <v>М.О. , г. Дмитров, пос. Каналстрой, территория ЗАО "Трансэк"</v>
      </c>
      <c r="S45" s="21" t="s">
        <v>35</v>
      </c>
      <c r="T45" s="27" t="s">
        <v>90</v>
      </c>
      <c r="U45" s="23">
        <v>40848</v>
      </c>
      <c r="V45" s="25" t="s">
        <v>44</v>
      </c>
      <c r="W45" s="21" t="s">
        <v>45</v>
      </c>
      <c r="X45" s="21" t="str">
        <f>X8</f>
        <v>нерегулируемые</v>
      </c>
      <c r="Y45" s="21">
        <v>2</v>
      </c>
      <c r="Z45" s="21" t="s">
        <v>46</v>
      </c>
      <c r="AA45" s="21" t="s">
        <v>41</v>
      </c>
      <c r="AB45" s="21" t="s">
        <v>42</v>
      </c>
      <c r="AC45" s="26" t="s">
        <v>43</v>
      </c>
    </row>
    <row r="46" spans="1:30" s="6" customFormat="1" x14ac:dyDescent="0.25">
      <c r="A46" s="58"/>
      <c r="B46" s="59"/>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6:B16"/>
    <mergeCell ref="A5:B5"/>
    <mergeCell ref="A6:B6"/>
    <mergeCell ref="A7:B7"/>
    <mergeCell ref="A8:B8"/>
    <mergeCell ref="A9:B9"/>
    <mergeCell ref="A10:B10"/>
    <mergeCell ref="A11:B11"/>
    <mergeCell ref="A12:B12"/>
    <mergeCell ref="A13:B13"/>
    <mergeCell ref="A14:B14"/>
    <mergeCell ref="A15:B15"/>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F3:F4"/>
    <mergeCell ref="G3:G4"/>
    <mergeCell ref="H3:H4"/>
    <mergeCell ref="I3:I4"/>
  </mergeCells>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abSelected="1" view="pageBreakPreview" zoomScaleNormal="100" zoomScaleSheetLayoutView="100" workbookViewId="0">
      <pane xSplit="17220" topLeftCell="I1"/>
      <selection sqref="A1:P1"/>
      <selection pane="topRight" activeCell="S30" sqref="S30:T38"/>
    </sheetView>
  </sheetViews>
  <sheetFormatPr defaultRowHeight="15" x14ac:dyDescent="0.25"/>
  <cols>
    <col min="1" max="1" width="15.28515625" customWidth="1"/>
    <col min="3" max="3" width="20.140625" customWidth="1"/>
    <col min="4" max="5" width="57.85546875" customWidth="1"/>
    <col min="6" max="7" width="61.7109375" customWidth="1"/>
    <col min="9" max="9" width="34.28515625" customWidth="1"/>
    <col min="10" max="10" width="13.5703125" customWidth="1"/>
    <col min="12" max="12" width="11.42578125" customWidth="1"/>
    <col min="14" max="14" width="16.28515625" customWidth="1"/>
    <col min="15" max="15" width="13.42578125" customWidth="1"/>
    <col min="16" max="16" width="62.85546875" customWidth="1"/>
    <col min="19" max="19" width="16.140625" customWidth="1"/>
  </cols>
  <sheetData>
    <row r="1" spans="1:21" ht="18.75" x14ac:dyDescent="0.25">
      <c r="A1" s="62" t="s">
        <v>187</v>
      </c>
      <c r="B1" s="62"/>
      <c r="C1" s="62"/>
      <c r="D1" s="62"/>
      <c r="E1" s="62"/>
      <c r="F1" s="62"/>
      <c r="G1" s="62"/>
      <c r="H1" s="62"/>
      <c r="I1" s="62"/>
      <c r="J1" s="62"/>
      <c r="K1" s="62"/>
      <c r="L1" s="62"/>
      <c r="M1" s="62"/>
      <c r="N1" s="62"/>
      <c r="O1" s="62"/>
      <c r="P1" s="62"/>
    </row>
    <row r="2" spans="1:21" ht="18.75" x14ac:dyDescent="0.25">
      <c r="A2" s="37"/>
      <c r="B2" s="37"/>
      <c r="C2" s="37"/>
      <c r="D2" s="37"/>
      <c r="E2" s="37"/>
      <c r="F2" s="37"/>
      <c r="G2" s="37"/>
      <c r="H2" s="37"/>
      <c r="I2" s="37"/>
      <c r="J2" s="37"/>
      <c r="K2" s="37"/>
      <c r="L2" s="37"/>
      <c r="M2" s="37"/>
      <c r="N2" s="37"/>
      <c r="O2" s="37"/>
      <c r="P2" s="37"/>
    </row>
    <row r="3" spans="1:21" ht="18.75" x14ac:dyDescent="0.25">
      <c r="A3" s="35"/>
      <c r="B3" s="35"/>
      <c r="C3" s="35"/>
      <c r="D3" s="36"/>
      <c r="E3" s="36"/>
      <c r="F3" s="35"/>
      <c r="G3" s="35"/>
      <c r="H3" s="35"/>
      <c r="I3" s="36"/>
      <c r="J3" s="35"/>
      <c r="K3" s="36"/>
      <c r="L3" s="36"/>
      <c r="M3" s="36"/>
      <c r="N3" s="36"/>
      <c r="O3" s="35"/>
      <c r="P3" s="36"/>
    </row>
    <row r="4" spans="1:21" ht="76.5" customHeight="1" x14ac:dyDescent="0.25">
      <c r="A4" s="63" t="s">
        <v>166</v>
      </c>
      <c r="B4" s="63" t="s">
        <v>167</v>
      </c>
      <c r="C4" s="63" t="s">
        <v>3</v>
      </c>
      <c r="D4" s="65" t="s">
        <v>182</v>
      </c>
      <c r="E4" s="66"/>
      <c r="F4" s="64" t="s">
        <v>168</v>
      </c>
      <c r="G4" s="64"/>
      <c r="H4" s="63" t="s">
        <v>169</v>
      </c>
      <c r="I4" s="71" t="s">
        <v>183</v>
      </c>
      <c r="J4" s="63" t="s">
        <v>109</v>
      </c>
      <c r="K4" s="74" t="s">
        <v>184</v>
      </c>
      <c r="L4" s="75"/>
      <c r="M4" s="76"/>
      <c r="N4" s="83" t="s">
        <v>185</v>
      </c>
      <c r="O4" s="63" t="s">
        <v>112</v>
      </c>
      <c r="P4" s="83" t="s">
        <v>186</v>
      </c>
    </row>
    <row r="5" spans="1:21" x14ac:dyDescent="0.25">
      <c r="A5" s="63"/>
      <c r="B5" s="63"/>
      <c r="C5" s="63"/>
      <c r="D5" s="67"/>
      <c r="E5" s="68"/>
      <c r="F5" s="64"/>
      <c r="G5" s="64"/>
      <c r="H5" s="63"/>
      <c r="I5" s="72"/>
      <c r="J5" s="63"/>
      <c r="K5" s="77"/>
      <c r="L5" s="78"/>
      <c r="M5" s="79"/>
      <c r="N5" s="84"/>
      <c r="O5" s="63"/>
      <c r="P5" s="84"/>
    </row>
    <row r="6" spans="1:21" ht="38.25" customHeight="1" x14ac:dyDescent="0.25">
      <c r="A6" s="63"/>
      <c r="B6" s="63"/>
      <c r="C6" s="63"/>
      <c r="D6" s="69"/>
      <c r="E6" s="70"/>
      <c r="F6" s="64"/>
      <c r="G6" s="64"/>
      <c r="H6" s="63"/>
      <c r="I6" s="72"/>
      <c r="J6" s="63"/>
      <c r="K6" s="80"/>
      <c r="L6" s="81"/>
      <c r="M6" s="82"/>
      <c r="N6" s="84"/>
      <c r="O6" s="63"/>
      <c r="P6" s="84"/>
    </row>
    <row r="7" spans="1:21" x14ac:dyDescent="0.25">
      <c r="A7" s="63"/>
      <c r="B7" s="63"/>
      <c r="C7" s="63"/>
      <c r="D7" s="32" t="s">
        <v>170</v>
      </c>
      <c r="E7" s="32" t="s">
        <v>171</v>
      </c>
      <c r="F7" s="32" t="s">
        <v>170</v>
      </c>
      <c r="G7" s="32" t="s">
        <v>171</v>
      </c>
      <c r="H7" s="63"/>
      <c r="I7" s="73"/>
      <c r="J7" s="63"/>
      <c r="K7" s="32" t="s">
        <v>172</v>
      </c>
      <c r="L7" s="32" t="s">
        <v>173</v>
      </c>
      <c r="M7" s="32" t="s">
        <v>174</v>
      </c>
      <c r="N7" s="85"/>
      <c r="O7" s="63"/>
      <c r="P7" s="85"/>
    </row>
    <row r="8" spans="1:21" x14ac:dyDescent="0.25">
      <c r="A8" s="32">
        <v>1</v>
      </c>
      <c r="B8" s="32">
        <v>2</v>
      </c>
      <c r="C8" s="32">
        <v>3</v>
      </c>
      <c r="D8" s="32" t="s">
        <v>175</v>
      </c>
      <c r="E8" s="32" t="s">
        <v>176</v>
      </c>
      <c r="F8" s="32" t="s">
        <v>177</v>
      </c>
      <c r="G8" s="32" t="s">
        <v>178</v>
      </c>
      <c r="H8" s="32">
        <v>6</v>
      </c>
      <c r="I8" s="32">
        <v>7</v>
      </c>
      <c r="J8" s="32">
        <v>8</v>
      </c>
      <c r="K8" s="32" t="s">
        <v>179</v>
      </c>
      <c r="L8" s="32" t="s">
        <v>180</v>
      </c>
      <c r="M8" s="32" t="s">
        <v>181</v>
      </c>
      <c r="N8" s="32">
        <v>10</v>
      </c>
      <c r="O8" s="32">
        <v>11</v>
      </c>
      <c r="P8" s="32">
        <v>12</v>
      </c>
    </row>
    <row r="9" spans="1:21" ht="50.25" customHeight="1" x14ac:dyDescent="0.25">
      <c r="A9" s="8">
        <v>92</v>
      </c>
      <c r="B9" s="8">
        <v>1</v>
      </c>
      <c r="C9" s="7" t="s">
        <v>22</v>
      </c>
      <c r="D9" s="34" t="s">
        <v>241</v>
      </c>
      <c r="E9" s="34" t="s">
        <v>237</v>
      </c>
      <c r="F9" s="31" t="s">
        <v>146</v>
      </c>
      <c r="G9" s="31" t="s">
        <v>146</v>
      </c>
      <c r="H9" s="28">
        <v>9</v>
      </c>
      <c r="I9" s="9" t="s">
        <v>120</v>
      </c>
      <c r="J9" s="9" t="s">
        <v>115</v>
      </c>
      <c r="K9" s="9" t="s">
        <v>165</v>
      </c>
      <c r="L9" s="33" t="s">
        <v>190</v>
      </c>
      <c r="M9" s="34" t="s">
        <v>189</v>
      </c>
      <c r="N9" s="9" t="s">
        <v>117</v>
      </c>
      <c r="O9" s="9">
        <v>42370</v>
      </c>
      <c r="P9" s="9" t="s">
        <v>119</v>
      </c>
      <c r="S9" s="46"/>
      <c r="U9" s="46"/>
    </row>
    <row r="10" spans="1:21" ht="43.5" customHeight="1" x14ac:dyDescent="0.25">
      <c r="A10" s="8">
        <v>93</v>
      </c>
      <c r="B10" s="8">
        <v>2</v>
      </c>
      <c r="C10" s="7" t="s">
        <v>30</v>
      </c>
      <c r="D10" s="34" t="s">
        <v>242</v>
      </c>
      <c r="E10" s="34" t="s">
        <v>243</v>
      </c>
      <c r="F10" s="31" t="s">
        <v>150</v>
      </c>
      <c r="G10" s="31" t="s">
        <v>150</v>
      </c>
      <c r="H10" s="28">
        <v>7.7</v>
      </c>
      <c r="I10" s="9" t="s">
        <v>120</v>
      </c>
      <c r="J10" s="9" t="s">
        <v>115</v>
      </c>
      <c r="K10" s="9" t="s">
        <v>165</v>
      </c>
      <c r="L10" s="33">
        <v>1</v>
      </c>
      <c r="M10" s="38" t="s">
        <v>191</v>
      </c>
      <c r="N10" s="9" t="s">
        <v>117</v>
      </c>
      <c r="O10" s="9">
        <v>42370</v>
      </c>
      <c r="P10" s="9" t="s">
        <v>119</v>
      </c>
      <c r="S10" s="46"/>
      <c r="U10" s="46"/>
    </row>
    <row r="11" spans="1:21" ht="43.5" customHeight="1" x14ac:dyDescent="0.25">
      <c r="A11" s="8">
        <v>2005</v>
      </c>
      <c r="B11" s="8">
        <v>3</v>
      </c>
      <c r="C11" s="7" t="s">
        <v>32</v>
      </c>
      <c r="D11" s="34" t="s">
        <v>227</v>
      </c>
      <c r="E11" s="34" t="s">
        <v>228</v>
      </c>
      <c r="F11" s="31" t="s">
        <v>140</v>
      </c>
      <c r="G11" s="31" t="s">
        <v>140</v>
      </c>
      <c r="H11" s="28">
        <v>5</v>
      </c>
      <c r="I11" s="9" t="s">
        <v>120</v>
      </c>
      <c r="J11" s="39" t="s">
        <v>116</v>
      </c>
      <c r="K11" s="9" t="s">
        <v>165</v>
      </c>
      <c r="L11" s="33" t="s">
        <v>210</v>
      </c>
      <c r="M11" s="34" t="s">
        <v>209</v>
      </c>
      <c r="N11" s="9" t="s">
        <v>117</v>
      </c>
      <c r="O11" s="9">
        <v>40909</v>
      </c>
      <c r="P11" s="8" t="s">
        <v>118</v>
      </c>
      <c r="S11" s="46"/>
      <c r="U11" s="46"/>
    </row>
    <row r="12" spans="1:21" ht="43.5" customHeight="1" x14ac:dyDescent="0.25">
      <c r="A12" s="8">
        <v>94</v>
      </c>
      <c r="B12" s="8">
        <v>4</v>
      </c>
      <c r="C12" s="7" t="s">
        <v>38</v>
      </c>
      <c r="D12" s="34" t="s">
        <v>233</v>
      </c>
      <c r="E12" s="34" t="s">
        <v>233</v>
      </c>
      <c r="F12" s="31" t="s">
        <v>143</v>
      </c>
      <c r="G12" s="31" t="s">
        <v>143</v>
      </c>
      <c r="H12" s="28">
        <v>5.4</v>
      </c>
      <c r="I12" s="9" t="s">
        <v>120</v>
      </c>
      <c r="J12" s="39" t="s">
        <v>116</v>
      </c>
      <c r="K12" s="9" t="s">
        <v>165</v>
      </c>
      <c r="L12" s="33">
        <v>2</v>
      </c>
      <c r="M12" s="34" t="s">
        <v>199</v>
      </c>
      <c r="N12" s="9" t="s">
        <v>117</v>
      </c>
      <c r="O12" s="9">
        <v>40909</v>
      </c>
      <c r="P12" s="8" t="s">
        <v>118</v>
      </c>
      <c r="S12" s="46"/>
      <c r="U12" s="46"/>
    </row>
    <row r="13" spans="1:21" ht="43.5" customHeight="1" x14ac:dyDescent="0.25">
      <c r="A13" s="8">
        <v>2603</v>
      </c>
      <c r="B13" s="8">
        <v>5</v>
      </c>
      <c r="C13" s="12" t="str">
        <f>[1]Лист1!$E$9</f>
        <v>Вокзал-ул.Подьячева-м/р Космонавтов</v>
      </c>
      <c r="D13" s="34" t="s">
        <v>229</v>
      </c>
      <c r="E13" s="34" t="s">
        <v>230</v>
      </c>
      <c r="F13" s="31" t="s">
        <v>141</v>
      </c>
      <c r="G13" s="31" t="s">
        <v>141</v>
      </c>
      <c r="H13" s="28">
        <v>3.8</v>
      </c>
      <c r="I13" s="9" t="s">
        <v>120</v>
      </c>
      <c r="J13" s="39" t="s">
        <v>116</v>
      </c>
      <c r="K13" s="9" t="s">
        <v>165</v>
      </c>
      <c r="L13" s="33">
        <v>1</v>
      </c>
      <c r="M13" s="34" t="s">
        <v>208</v>
      </c>
      <c r="N13" s="9" t="s">
        <v>117</v>
      </c>
      <c r="O13" s="9">
        <v>42370</v>
      </c>
      <c r="P13" s="9" t="s">
        <v>119</v>
      </c>
      <c r="S13" s="46"/>
    </row>
    <row r="14" spans="1:21" ht="54.75" customHeight="1" x14ac:dyDescent="0.25">
      <c r="A14" s="8">
        <v>2240</v>
      </c>
      <c r="B14" s="8">
        <v>7</v>
      </c>
      <c r="C14" s="12" t="str">
        <f>[1]Лист1!$E$10</f>
        <v>Вокзал-ул.Космонавтов-м/р Махалина-Вокзал</v>
      </c>
      <c r="D14" s="34" t="s">
        <v>232</v>
      </c>
      <c r="E14" s="34" t="s">
        <v>231</v>
      </c>
      <c r="F14" s="31" t="s">
        <v>142</v>
      </c>
      <c r="G14" s="31" t="s">
        <v>142</v>
      </c>
      <c r="H14" s="28">
        <v>11.7</v>
      </c>
      <c r="I14" s="9" t="s">
        <v>120</v>
      </c>
      <c r="J14" s="9" t="s">
        <v>115</v>
      </c>
      <c r="K14" s="9" t="s">
        <v>165</v>
      </c>
      <c r="L14" s="33">
        <v>1</v>
      </c>
      <c r="M14" s="38" t="s">
        <v>192</v>
      </c>
      <c r="N14" s="9" t="s">
        <v>117</v>
      </c>
      <c r="O14" s="9">
        <v>42370</v>
      </c>
      <c r="P14" s="9" t="s">
        <v>119</v>
      </c>
      <c r="S14" s="46"/>
    </row>
    <row r="15" spans="1:21" ht="43.5" customHeight="1" x14ac:dyDescent="0.25">
      <c r="A15" s="8">
        <v>95</v>
      </c>
      <c r="B15" s="8">
        <v>10</v>
      </c>
      <c r="C15" s="7" t="s">
        <v>47</v>
      </c>
      <c r="D15" s="34" t="s">
        <v>234</v>
      </c>
      <c r="E15" s="34" t="s">
        <v>235</v>
      </c>
      <c r="F15" s="31" t="s">
        <v>148</v>
      </c>
      <c r="G15" s="31" t="s">
        <v>148</v>
      </c>
      <c r="H15" s="28">
        <v>3.5</v>
      </c>
      <c r="I15" s="9" t="s">
        <v>120</v>
      </c>
      <c r="J15" s="9" t="s">
        <v>115</v>
      </c>
      <c r="K15" s="9" t="s">
        <v>165</v>
      </c>
      <c r="L15" s="33" t="s">
        <v>193</v>
      </c>
      <c r="M15" s="34" t="s">
        <v>197</v>
      </c>
      <c r="N15" s="9" t="s">
        <v>117</v>
      </c>
      <c r="O15" s="9">
        <v>42370</v>
      </c>
      <c r="P15" s="9" t="s">
        <v>119</v>
      </c>
      <c r="S15" s="46"/>
    </row>
    <row r="16" spans="1:21" ht="43.5" customHeight="1" x14ac:dyDescent="0.25">
      <c r="A16" s="8">
        <v>2165</v>
      </c>
      <c r="B16" s="8">
        <v>11</v>
      </c>
      <c r="C16" s="7" t="s">
        <v>50</v>
      </c>
      <c r="D16" s="34" t="s">
        <v>236</v>
      </c>
      <c r="E16" s="34" t="s">
        <v>236</v>
      </c>
      <c r="F16" s="31" t="s">
        <v>149</v>
      </c>
      <c r="G16" s="31" t="s">
        <v>149</v>
      </c>
      <c r="H16" s="28">
        <v>3.1</v>
      </c>
      <c r="I16" s="9" t="s">
        <v>120</v>
      </c>
      <c r="J16" s="39" t="s">
        <v>188</v>
      </c>
      <c r="K16" s="9" t="s">
        <v>165</v>
      </c>
      <c r="L16" s="33">
        <v>1</v>
      </c>
      <c r="M16" s="34" t="s">
        <v>199</v>
      </c>
      <c r="N16" s="9" t="s">
        <v>117</v>
      </c>
      <c r="O16" s="9">
        <v>40909</v>
      </c>
      <c r="P16" s="8" t="s">
        <v>118</v>
      </c>
      <c r="S16" s="46"/>
    </row>
    <row r="17" spans="1:19" ht="60.75" customHeight="1" x14ac:dyDescent="0.25">
      <c r="A17" s="8">
        <v>96</v>
      </c>
      <c r="B17" s="8">
        <v>20</v>
      </c>
      <c r="C17" s="12" t="s">
        <v>52</v>
      </c>
      <c r="D17" s="42" t="s">
        <v>244</v>
      </c>
      <c r="E17" s="42" t="s">
        <v>245</v>
      </c>
      <c r="F17" s="31" t="s">
        <v>144</v>
      </c>
      <c r="G17" s="31" t="s">
        <v>144</v>
      </c>
      <c r="H17" s="28">
        <v>27.6</v>
      </c>
      <c r="I17" s="9" t="s">
        <v>120</v>
      </c>
      <c r="J17" s="9" t="s">
        <v>115</v>
      </c>
      <c r="K17" s="9" t="s">
        <v>165</v>
      </c>
      <c r="L17" s="33" t="s">
        <v>198</v>
      </c>
      <c r="M17" s="34" t="s">
        <v>196</v>
      </c>
      <c r="N17" s="9" t="s">
        <v>117</v>
      </c>
      <c r="O17" s="9">
        <v>42370</v>
      </c>
      <c r="P17" s="9" t="s">
        <v>119</v>
      </c>
      <c r="S17" s="46"/>
    </row>
    <row r="18" spans="1:19" ht="74.25" customHeight="1" x14ac:dyDescent="0.25">
      <c r="A18" s="8">
        <v>97</v>
      </c>
      <c r="B18" s="8">
        <v>22</v>
      </c>
      <c r="C18" s="12" t="s">
        <v>53</v>
      </c>
      <c r="D18" s="34" t="s">
        <v>246</v>
      </c>
      <c r="E18" s="34" t="s">
        <v>247</v>
      </c>
      <c r="F18" s="31" t="s">
        <v>161</v>
      </c>
      <c r="G18" s="31" t="s">
        <v>161</v>
      </c>
      <c r="H18" s="28">
        <v>30.6</v>
      </c>
      <c r="I18" s="9" t="s">
        <v>120</v>
      </c>
      <c r="J18" s="9" t="s">
        <v>115</v>
      </c>
      <c r="K18" s="9" t="s">
        <v>165</v>
      </c>
      <c r="L18" s="33">
        <v>1</v>
      </c>
      <c r="M18" s="34" t="s">
        <v>199</v>
      </c>
      <c r="N18" s="9" t="s">
        <v>117</v>
      </c>
      <c r="O18" s="9">
        <v>42370</v>
      </c>
      <c r="P18" s="9" t="s">
        <v>119</v>
      </c>
      <c r="S18" s="46"/>
    </row>
    <row r="19" spans="1:19" ht="67.5" customHeight="1" x14ac:dyDescent="0.25">
      <c r="A19" s="8">
        <v>99</v>
      </c>
      <c r="B19" s="8">
        <v>24</v>
      </c>
      <c r="C19" s="12" t="s">
        <v>54</v>
      </c>
      <c r="D19" s="34" t="s">
        <v>248</v>
      </c>
      <c r="E19" s="34" t="s">
        <v>249</v>
      </c>
      <c r="F19" s="31" t="s">
        <v>152</v>
      </c>
      <c r="G19" s="31" t="s">
        <v>152</v>
      </c>
      <c r="H19" s="28">
        <v>31.4</v>
      </c>
      <c r="I19" s="9" t="s">
        <v>120</v>
      </c>
      <c r="J19" s="9" t="s">
        <v>115</v>
      </c>
      <c r="K19" s="9" t="s">
        <v>165</v>
      </c>
      <c r="L19" s="33" t="s">
        <v>200</v>
      </c>
      <c r="M19" s="34" t="s">
        <v>189</v>
      </c>
      <c r="N19" s="9" t="s">
        <v>117</v>
      </c>
      <c r="O19" s="9">
        <v>42370</v>
      </c>
      <c r="P19" s="9" t="s">
        <v>119</v>
      </c>
      <c r="S19" s="46"/>
    </row>
    <row r="20" spans="1:19" ht="63" customHeight="1" x14ac:dyDescent="0.25">
      <c r="A20" s="8">
        <v>99</v>
      </c>
      <c r="B20" s="8">
        <v>24</v>
      </c>
      <c r="C20" s="12" t="s">
        <v>54</v>
      </c>
      <c r="D20" s="34" t="s">
        <v>248</v>
      </c>
      <c r="E20" s="34" t="s">
        <v>249</v>
      </c>
      <c r="F20" s="31" t="s">
        <v>152</v>
      </c>
      <c r="G20" s="31" t="s">
        <v>152</v>
      </c>
      <c r="H20" s="28">
        <v>34.1</v>
      </c>
      <c r="I20" s="9" t="s">
        <v>120</v>
      </c>
      <c r="J20" s="39" t="s">
        <v>116</v>
      </c>
      <c r="K20" s="9" t="s">
        <v>165</v>
      </c>
      <c r="L20" s="33">
        <v>2</v>
      </c>
      <c r="M20" s="34" t="s">
        <v>199</v>
      </c>
      <c r="N20" s="9" t="s">
        <v>117</v>
      </c>
      <c r="O20" s="9">
        <v>40909</v>
      </c>
      <c r="P20" s="8" t="s">
        <v>118</v>
      </c>
      <c r="S20" s="46"/>
    </row>
    <row r="21" spans="1:19" ht="78" customHeight="1" x14ac:dyDescent="0.25">
      <c r="A21" s="8">
        <v>100</v>
      </c>
      <c r="B21" s="8">
        <v>25</v>
      </c>
      <c r="C21" s="12" t="s">
        <v>55</v>
      </c>
      <c r="D21" s="34" t="s">
        <v>250</v>
      </c>
      <c r="E21" s="34" t="s">
        <v>251</v>
      </c>
      <c r="F21" s="31" t="s">
        <v>153</v>
      </c>
      <c r="G21" s="31" t="s">
        <v>153</v>
      </c>
      <c r="H21" s="28">
        <v>25.2</v>
      </c>
      <c r="I21" s="9" t="s">
        <v>120</v>
      </c>
      <c r="J21" s="9" t="s">
        <v>115</v>
      </c>
      <c r="K21" s="9" t="s">
        <v>165</v>
      </c>
      <c r="L21" s="33" t="s">
        <v>194</v>
      </c>
      <c r="M21" s="34" t="s">
        <v>189</v>
      </c>
      <c r="N21" s="9" t="s">
        <v>117</v>
      </c>
      <c r="O21" s="9">
        <v>42370</v>
      </c>
      <c r="P21" s="9" t="s">
        <v>119</v>
      </c>
      <c r="S21" s="46"/>
    </row>
    <row r="22" spans="1:19" ht="90.75" customHeight="1" x14ac:dyDescent="0.25">
      <c r="A22" s="8">
        <v>101</v>
      </c>
      <c r="B22" s="8">
        <v>26</v>
      </c>
      <c r="C22" s="12" t="s">
        <v>56</v>
      </c>
      <c r="D22" s="42" t="s">
        <v>252</v>
      </c>
      <c r="E22" s="42" t="s">
        <v>253</v>
      </c>
      <c r="F22" s="31" t="s">
        <v>155</v>
      </c>
      <c r="G22" s="31" t="s">
        <v>155</v>
      </c>
      <c r="H22" s="28">
        <v>49.2</v>
      </c>
      <c r="I22" s="9" t="s">
        <v>120</v>
      </c>
      <c r="J22" s="9" t="s">
        <v>115</v>
      </c>
      <c r="K22" s="9" t="s">
        <v>165</v>
      </c>
      <c r="L22" s="33" t="s">
        <v>190</v>
      </c>
      <c r="M22" s="34" t="s">
        <v>189</v>
      </c>
      <c r="N22" s="9" t="s">
        <v>117</v>
      </c>
      <c r="O22" s="9">
        <v>42370</v>
      </c>
      <c r="P22" s="9" t="s">
        <v>119</v>
      </c>
      <c r="S22" s="46"/>
    </row>
    <row r="23" spans="1:19" ht="84" customHeight="1" x14ac:dyDescent="0.25">
      <c r="A23" s="8">
        <v>101</v>
      </c>
      <c r="B23" s="8">
        <v>26</v>
      </c>
      <c r="C23" s="12" t="s">
        <v>56</v>
      </c>
      <c r="D23" s="42" t="s">
        <v>252</v>
      </c>
      <c r="E23" s="42" t="s">
        <v>253</v>
      </c>
      <c r="F23" s="31" t="s">
        <v>155</v>
      </c>
      <c r="G23" s="31" t="s">
        <v>155</v>
      </c>
      <c r="H23" s="28">
        <v>49.2</v>
      </c>
      <c r="I23" s="9" t="s">
        <v>120</v>
      </c>
      <c r="J23" s="39" t="s">
        <v>116</v>
      </c>
      <c r="K23" s="9" t="s">
        <v>165</v>
      </c>
      <c r="L23" s="33" t="s">
        <v>210</v>
      </c>
      <c r="M23" s="34" t="s">
        <v>209</v>
      </c>
      <c r="N23" s="9" t="s">
        <v>117</v>
      </c>
      <c r="O23" s="9">
        <v>40909</v>
      </c>
      <c r="P23" s="8" t="s">
        <v>118</v>
      </c>
      <c r="S23" s="46"/>
    </row>
    <row r="24" spans="1:19" ht="71.25" customHeight="1" x14ac:dyDescent="0.25">
      <c r="A24" s="86">
        <v>2579</v>
      </c>
      <c r="B24" s="86">
        <v>27</v>
      </c>
      <c r="C24" s="89" t="s">
        <v>58</v>
      </c>
      <c r="D24" s="42" t="s">
        <v>213</v>
      </c>
      <c r="E24" s="40" t="s">
        <v>216</v>
      </c>
      <c r="F24" s="92" t="s">
        <v>134</v>
      </c>
      <c r="G24" s="92" t="s">
        <v>134</v>
      </c>
      <c r="H24" s="95">
        <v>36.9</v>
      </c>
      <c r="I24" s="92" t="s">
        <v>120</v>
      </c>
      <c r="J24" s="98" t="s">
        <v>116</v>
      </c>
      <c r="K24" s="92" t="s">
        <v>165</v>
      </c>
      <c r="L24" s="83">
        <v>1</v>
      </c>
      <c r="M24" s="83" t="s">
        <v>208</v>
      </c>
      <c r="N24" s="92" t="s">
        <v>117</v>
      </c>
      <c r="O24" s="92">
        <v>40909</v>
      </c>
      <c r="P24" s="86" t="s">
        <v>118</v>
      </c>
      <c r="S24" s="46"/>
    </row>
    <row r="25" spans="1:19" ht="42" customHeight="1" thickBot="1" x14ac:dyDescent="0.3">
      <c r="A25" s="88"/>
      <c r="B25" s="88"/>
      <c r="C25" s="91"/>
      <c r="D25" s="43" t="s">
        <v>214</v>
      </c>
      <c r="E25" s="41" t="s">
        <v>215</v>
      </c>
      <c r="F25" s="94"/>
      <c r="G25" s="94"/>
      <c r="H25" s="97"/>
      <c r="I25" s="94"/>
      <c r="J25" s="99"/>
      <c r="K25" s="94"/>
      <c r="L25" s="85"/>
      <c r="M25" s="85"/>
      <c r="N25" s="94"/>
      <c r="O25" s="94"/>
      <c r="P25" s="88"/>
      <c r="S25" s="47"/>
    </row>
    <row r="26" spans="1:19" ht="54.75" customHeight="1" x14ac:dyDescent="0.25">
      <c r="A26" s="8">
        <v>102</v>
      </c>
      <c r="B26" s="8">
        <v>28</v>
      </c>
      <c r="C26" s="12" t="s">
        <v>60</v>
      </c>
      <c r="D26" s="42" t="s">
        <v>222</v>
      </c>
      <c r="E26" s="40" t="s">
        <v>221</v>
      </c>
      <c r="F26" s="31" t="s">
        <v>138</v>
      </c>
      <c r="G26" s="31" t="s">
        <v>138</v>
      </c>
      <c r="H26" s="28">
        <v>17</v>
      </c>
      <c r="I26" s="9" t="s">
        <v>120</v>
      </c>
      <c r="J26" s="9" t="s">
        <v>115</v>
      </c>
      <c r="K26" s="9" t="s">
        <v>165</v>
      </c>
      <c r="L26" s="33">
        <v>1</v>
      </c>
      <c r="M26" s="38" t="s">
        <v>192</v>
      </c>
      <c r="N26" s="9" t="s">
        <v>117</v>
      </c>
      <c r="O26" s="9">
        <v>42370</v>
      </c>
      <c r="P26" s="9" t="s">
        <v>119</v>
      </c>
      <c r="S26" s="46"/>
    </row>
    <row r="27" spans="1:19" ht="43.5" customHeight="1" x14ac:dyDescent="0.25">
      <c r="A27" s="8">
        <v>103</v>
      </c>
      <c r="B27" s="8">
        <v>29</v>
      </c>
      <c r="C27" s="12" t="s">
        <v>61</v>
      </c>
      <c r="D27" s="34" t="s">
        <v>225</v>
      </c>
      <c r="E27" s="34" t="s">
        <v>226</v>
      </c>
      <c r="F27" s="31" t="s">
        <v>156</v>
      </c>
      <c r="G27" s="31" t="s">
        <v>156</v>
      </c>
      <c r="H27" s="28">
        <v>9.6</v>
      </c>
      <c r="I27" s="9" t="s">
        <v>120</v>
      </c>
      <c r="J27" s="9" t="s">
        <v>115</v>
      </c>
      <c r="K27" s="9" t="s">
        <v>165</v>
      </c>
      <c r="L27" s="33" t="s">
        <v>195</v>
      </c>
      <c r="M27" s="34" t="s">
        <v>189</v>
      </c>
      <c r="N27" s="9" t="s">
        <v>117</v>
      </c>
      <c r="O27" s="9">
        <v>42370</v>
      </c>
      <c r="P27" s="9" t="s">
        <v>119</v>
      </c>
      <c r="S27" s="46"/>
    </row>
    <row r="28" spans="1:19" ht="63" customHeight="1" x14ac:dyDescent="0.25">
      <c r="A28" s="8">
        <v>98</v>
      </c>
      <c r="B28" s="8">
        <v>31</v>
      </c>
      <c r="C28" s="12" t="s">
        <v>63</v>
      </c>
      <c r="D28" s="34" t="s">
        <v>258</v>
      </c>
      <c r="E28" s="34" t="s">
        <v>259</v>
      </c>
      <c r="F28" s="31" t="s">
        <v>163</v>
      </c>
      <c r="G28" s="31" t="s">
        <v>163</v>
      </c>
      <c r="H28" s="28">
        <v>29</v>
      </c>
      <c r="I28" s="9" t="s">
        <v>120</v>
      </c>
      <c r="J28" s="9" t="s">
        <v>115</v>
      </c>
      <c r="K28" s="9" t="s">
        <v>165</v>
      </c>
      <c r="L28" s="33" t="s">
        <v>201</v>
      </c>
      <c r="M28" s="34" t="s">
        <v>189</v>
      </c>
      <c r="N28" s="9" t="s">
        <v>117</v>
      </c>
      <c r="O28" s="9">
        <v>42370</v>
      </c>
      <c r="P28" s="9" t="s">
        <v>119</v>
      </c>
      <c r="S28" s="46"/>
    </row>
    <row r="29" spans="1:19" ht="74.25" customHeight="1" x14ac:dyDescent="0.25">
      <c r="A29" s="8">
        <v>104</v>
      </c>
      <c r="B29" s="8">
        <v>32</v>
      </c>
      <c r="C29" s="12" t="s">
        <v>65</v>
      </c>
      <c r="D29" s="34" t="s">
        <v>260</v>
      </c>
      <c r="E29" s="34" t="s">
        <v>260</v>
      </c>
      <c r="F29" s="31" t="s">
        <v>157</v>
      </c>
      <c r="G29" s="31" t="s">
        <v>157</v>
      </c>
      <c r="H29" s="28">
        <v>50.6</v>
      </c>
      <c r="I29" s="9" t="s">
        <v>120</v>
      </c>
      <c r="J29" s="9" t="s">
        <v>115</v>
      </c>
      <c r="K29" s="9" t="s">
        <v>165</v>
      </c>
      <c r="L29" s="33">
        <v>6</v>
      </c>
      <c r="M29" s="38" t="s">
        <v>191</v>
      </c>
      <c r="N29" s="9" t="s">
        <v>117</v>
      </c>
      <c r="O29" s="9">
        <v>42370</v>
      </c>
      <c r="P29" s="9" t="s">
        <v>119</v>
      </c>
    </row>
    <row r="30" spans="1:19" ht="90" customHeight="1" x14ac:dyDescent="0.25">
      <c r="A30" s="8">
        <v>105</v>
      </c>
      <c r="B30" s="8">
        <v>34</v>
      </c>
      <c r="C30" s="12" t="s">
        <v>128</v>
      </c>
      <c r="D30" s="42" t="s">
        <v>254</v>
      </c>
      <c r="E30" s="42" t="s">
        <v>255</v>
      </c>
      <c r="F30" s="31" t="s">
        <v>154</v>
      </c>
      <c r="G30" s="31" t="s">
        <v>154</v>
      </c>
      <c r="H30" s="28">
        <v>64.900000000000006</v>
      </c>
      <c r="I30" s="9" t="s">
        <v>120</v>
      </c>
      <c r="J30" s="9" t="s">
        <v>115</v>
      </c>
      <c r="K30" s="9" t="s">
        <v>165</v>
      </c>
      <c r="L30" s="33" t="s">
        <v>202</v>
      </c>
      <c r="M30" s="34" t="s">
        <v>189</v>
      </c>
      <c r="N30" s="9" t="s">
        <v>117</v>
      </c>
      <c r="O30" s="9">
        <v>42370</v>
      </c>
      <c r="P30" s="9" t="s">
        <v>119</v>
      </c>
      <c r="S30" s="46"/>
    </row>
    <row r="31" spans="1:19" ht="39" customHeight="1" x14ac:dyDescent="0.25">
      <c r="A31" s="8">
        <v>2242</v>
      </c>
      <c r="B31" s="8">
        <v>35</v>
      </c>
      <c r="C31" s="12" t="s">
        <v>98</v>
      </c>
      <c r="D31" s="40" t="s">
        <v>240</v>
      </c>
      <c r="E31" s="40" t="s">
        <v>240</v>
      </c>
      <c r="F31" s="9" t="s">
        <v>145</v>
      </c>
      <c r="G31" s="9" t="s">
        <v>145</v>
      </c>
      <c r="H31" s="28">
        <v>11.8</v>
      </c>
      <c r="I31" s="9" t="s">
        <v>120</v>
      </c>
      <c r="J31" s="39" t="s">
        <v>116</v>
      </c>
      <c r="K31" s="9" t="s">
        <v>165</v>
      </c>
      <c r="L31" s="33">
        <v>2</v>
      </c>
      <c r="M31" s="34" t="s">
        <v>192</v>
      </c>
      <c r="N31" s="9" t="s">
        <v>117</v>
      </c>
      <c r="O31" s="9">
        <v>40909</v>
      </c>
      <c r="P31" s="8" t="s">
        <v>118</v>
      </c>
      <c r="S31" s="46"/>
    </row>
    <row r="32" spans="1:19" ht="66" customHeight="1" x14ac:dyDescent="0.25">
      <c r="A32" s="86">
        <v>106</v>
      </c>
      <c r="B32" s="86">
        <v>36</v>
      </c>
      <c r="C32" s="89" t="s">
        <v>68</v>
      </c>
      <c r="D32" s="42" t="s">
        <v>213</v>
      </c>
      <c r="E32" s="40" t="s">
        <v>216</v>
      </c>
      <c r="F32" s="92" t="s">
        <v>135</v>
      </c>
      <c r="G32" s="92" t="s">
        <v>135</v>
      </c>
      <c r="H32" s="95">
        <v>76.900000000000006</v>
      </c>
      <c r="I32" s="92" t="s">
        <v>120</v>
      </c>
      <c r="J32" s="92" t="s">
        <v>115</v>
      </c>
      <c r="K32" s="92" t="s">
        <v>165</v>
      </c>
      <c r="L32" s="83" t="s">
        <v>203</v>
      </c>
      <c r="M32" s="83" t="s">
        <v>189</v>
      </c>
      <c r="N32" s="92" t="s">
        <v>117</v>
      </c>
      <c r="O32" s="92">
        <v>42370</v>
      </c>
      <c r="P32" s="92" t="s">
        <v>119</v>
      </c>
      <c r="S32" s="46"/>
    </row>
    <row r="33" spans="1:19" ht="56.25" customHeight="1" x14ac:dyDescent="0.25">
      <c r="A33" s="87"/>
      <c r="B33" s="87"/>
      <c r="C33" s="90"/>
      <c r="D33" s="45" t="s">
        <v>217</v>
      </c>
      <c r="E33" s="44" t="s">
        <v>217</v>
      </c>
      <c r="F33" s="93"/>
      <c r="G33" s="93"/>
      <c r="H33" s="96"/>
      <c r="I33" s="93"/>
      <c r="J33" s="93"/>
      <c r="K33" s="93"/>
      <c r="L33" s="84"/>
      <c r="M33" s="84"/>
      <c r="N33" s="93"/>
      <c r="O33" s="93"/>
      <c r="P33" s="93"/>
      <c r="S33" s="46"/>
    </row>
    <row r="34" spans="1:19" ht="33" customHeight="1" x14ac:dyDescent="0.25">
      <c r="A34" s="88"/>
      <c r="B34" s="88"/>
      <c r="C34" s="91"/>
      <c r="D34" s="43" t="s">
        <v>218</v>
      </c>
      <c r="E34" s="41" t="s">
        <v>218</v>
      </c>
      <c r="F34" s="94"/>
      <c r="G34" s="94"/>
      <c r="H34" s="97"/>
      <c r="I34" s="94"/>
      <c r="J34" s="94"/>
      <c r="K34" s="94"/>
      <c r="L34" s="85"/>
      <c r="M34" s="85"/>
      <c r="N34" s="94"/>
      <c r="O34" s="94"/>
      <c r="P34" s="94"/>
      <c r="S34" s="46"/>
    </row>
    <row r="35" spans="1:19" ht="66" customHeight="1" x14ac:dyDescent="0.25">
      <c r="A35" s="86">
        <v>106</v>
      </c>
      <c r="B35" s="86">
        <v>36</v>
      </c>
      <c r="C35" s="89" t="s">
        <v>68</v>
      </c>
      <c r="D35" s="42" t="s">
        <v>213</v>
      </c>
      <c r="E35" s="40" t="s">
        <v>216</v>
      </c>
      <c r="F35" s="92" t="s">
        <v>135</v>
      </c>
      <c r="G35" s="92" t="s">
        <v>135</v>
      </c>
      <c r="H35" s="95">
        <v>76.900000000000006</v>
      </c>
      <c r="I35" s="92" t="s">
        <v>120</v>
      </c>
      <c r="J35" s="98" t="s">
        <v>116</v>
      </c>
      <c r="K35" s="92" t="s">
        <v>165</v>
      </c>
      <c r="L35" s="83" t="s">
        <v>211</v>
      </c>
      <c r="M35" s="83" t="s">
        <v>209</v>
      </c>
      <c r="N35" s="92" t="s">
        <v>117</v>
      </c>
      <c r="O35" s="92">
        <v>42370</v>
      </c>
      <c r="P35" s="86" t="s">
        <v>118</v>
      </c>
      <c r="S35" s="46"/>
    </row>
    <row r="36" spans="1:19" ht="53.25" customHeight="1" x14ac:dyDescent="0.25">
      <c r="A36" s="87"/>
      <c r="B36" s="87"/>
      <c r="C36" s="90"/>
      <c r="D36" s="45" t="s">
        <v>217</v>
      </c>
      <c r="E36" s="44" t="s">
        <v>217</v>
      </c>
      <c r="F36" s="93"/>
      <c r="G36" s="93"/>
      <c r="H36" s="96"/>
      <c r="I36" s="93"/>
      <c r="J36" s="100"/>
      <c r="K36" s="93"/>
      <c r="L36" s="84"/>
      <c r="M36" s="84"/>
      <c r="N36" s="93"/>
      <c r="O36" s="93"/>
      <c r="P36" s="87"/>
      <c r="S36" s="46"/>
    </row>
    <row r="37" spans="1:19" ht="36.75" customHeight="1" x14ac:dyDescent="0.25">
      <c r="A37" s="88"/>
      <c r="B37" s="88"/>
      <c r="C37" s="91"/>
      <c r="D37" s="43" t="s">
        <v>218</v>
      </c>
      <c r="E37" s="41" t="s">
        <v>218</v>
      </c>
      <c r="F37" s="94"/>
      <c r="G37" s="94"/>
      <c r="H37" s="97"/>
      <c r="I37" s="94"/>
      <c r="J37" s="99"/>
      <c r="K37" s="94"/>
      <c r="L37" s="85"/>
      <c r="M37" s="85"/>
      <c r="N37" s="94"/>
      <c r="O37" s="94"/>
      <c r="P37" s="88"/>
      <c r="S37" s="46"/>
    </row>
    <row r="38" spans="1:19" ht="81" customHeight="1" thickBot="1" x14ac:dyDescent="0.3">
      <c r="A38" s="8">
        <v>107</v>
      </c>
      <c r="B38" s="8">
        <v>38</v>
      </c>
      <c r="C38" s="12" t="s">
        <v>70</v>
      </c>
      <c r="D38" s="34" t="s">
        <v>263</v>
      </c>
      <c r="E38" s="34" t="s">
        <v>264</v>
      </c>
      <c r="F38" s="31" t="s">
        <v>147</v>
      </c>
      <c r="G38" s="31" t="s">
        <v>147</v>
      </c>
      <c r="H38" s="28">
        <v>16.7</v>
      </c>
      <c r="I38" s="9" t="s">
        <v>120</v>
      </c>
      <c r="J38" s="9" t="s">
        <v>115</v>
      </c>
      <c r="K38" s="9" t="s">
        <v>165</v>
      </c>
      <c r="L38" s="33" t="s">
        <v>206</v>
      </c>
      <c r="M38" s="34" t="s">
        <v>189</v>
      </c>
      <c r="N38" s="9" t="s">
        <v>117</v>
      </c>
      <c r="O38" s="9">
        <v>42370</v>
      </c>
      <c r="P38" s="9" t="s">
        <v>119</v>
      </c>
      <c r="S38" s="47"/>
    </row>
    <row r="39" spans="1:19" ht="66" customHeight="1" x14ac:dyDescent="0.25">
      <c r="A39" s="8">
        <v>2164</v>
      </c>
      <c r="B39" s="8">
        <v>39</v>
      </c>
      <c r="C39" s="12" t="s">
        <v>72</v>
      </c>
      <c r="D39" s="34" t="s">
        <v>265</v>
      </c>
      <c r="E39" s="34" t="s">
        <v>265</v>
      </c>
      <c r="F39" s="31" t="s">
        <v>162</v>
      </c>
      <c r="G39" s="31" t="s">
        <v>162</v>
      </c>
      <c r="H39" s="28">
        <v>14.9</v>
      </c>
      <c r="I39" s="9" t="s">
        <v>120</v>
      </c>
      <c r="J39" s="9" t="s">
        <v>115</v>
      </c>
      <c r="K39" s="9" t="s">
        <v>165</v>
      </c>
      <c r="L39" s="33">
        <v>1</v>
      </c>
      <c r="M39" s="34" t="s">
        <v>207</v>
      </c>
      <c r="N39" s="9" t="s">
        <v>117</v>
      </c>
      <c r="O39" s="9">
        <v>42370</v>
      </c>
      <c r="P39" s="9" t="s">
        <v>119</v>
      </c>
    </row>
    <row r="40" spans="1:19" ht="66" customHeight="1" x14ac:dyDescent="0.25">
      <c r="A40" s="8">
        <v>108</v>
      </c>
      <c r="B40" s="8">
        <v>40</v>
      </c>
      <c r="C40" s="12" t="s">
        <v>73</v>
      </c>
      <c r="D40" s="42" t="s">
        <v>223</v>
      </c>
      <c r="E40" s="40" t="s">
        <v>224</v>
      </c>
      <c r="F40" s="31" t="s">
        <v>137</v>
      </c>
      <c r="G40" s="31" t="s">
        <v>137</v>
      </c>
      <c r="H40" s="28">
        <v>16.7</v>
      </c>
      <c r="I40" s="9" t="s">
        <v>120</v>
      </c>
      <c r="J40" s="9" t="s">
        <v>115</v>
      </c>
      <c r="K40" s="9" t="s">
        <v>165</v>
      </c>
      <c r="L40" s="33" t="s">
        <v>204</v>
      </c>
      <c r="M40" s="34" t="s">
        <v>189</v>
      </c>
      <c r="N40" s="9" t="s">
        <v>117</v>
      </c>
      <c r="O40" s="9">
        <v>42370</v>
      </c>
      <c r="P40" s="9" t="s">
        <v>119</v>
      </c>
    </row>
    <row r="41" spans="1:19" ht="66" customHeight="1" x14ac:dyDescent="0.25">
      <c r="A41" s="8">
        <v>108</v>
      </c>
      <c r="B41" s="8">
        <v>40</v>
      </c>
      <c r="C41" s="12" t="s">
        <v>73</v>
      </c>
      <c r="D41" s="42" t="s">
        <v>223</v>
      </c>
      <c r="E41" s="40" t="s">
        <v>224</v>
      </c>
      <c r="F41" s="31" t="s">
        <v>137</v>
      </c>
      <c r="G41" s="31" t="s">
        <v>137</v>
      </c>
      <c r="H41" s="28">
        <v>16.7</v>
      </c>
      <c r="I41" s="9" t="s">
        <v>120</v>
      </c>
      <c r="J41" s="39" t="s">
        <v>116</v>
      </c>
      <c r="K41" s="9" t="s">
        <v>165</v>
      </c>
      <c r="L41" s="33" t="s">
        <v>212</v>
      </c>
      <c r="M41" s="34" t="s">
        <v>209</v>
      </c>
      <c r="N41" s="9" t="s">
        <v>117</v>
      </c>
      <c r="O41" s="9">
        <v>40909</v>
      </c>
      <c r="P41" s="8" t="s">
        <v>118</v>
      </c>
    </row>
    <row r="42" spans="1:19" ht="66" customHeight="1" x14ac:dyDescent="0.25">
      <c r="A42" s="8">
        <v>109</v>
      </c>
      <c r="B42" s="8">
        <v>41</v>
      </c>
      <c r="C42" s="12" t="s">
        <v>76</v>
      </c>
      <c r="D42" s="42" t="s">
        <v>219</v>
      </c>
      <c r="E42" s="40" t="s">
        <v>220</v>
      </c>
      <c r="F42" s="31" t="s">
        <v>136</v>
      </c>
      <c r="G42" s="31" t="s">
        <v>136</v>
      </c>
      <c r="H42" s="28">
        <v>19.2</v>
      </c>
      <c r="I42" s="9" t="s">
        <v>120</v>
      </c>
      <c r="J42" s="9" t="s">
        <v>115</v>
      </c>
      <c r="K42" s="9" t="s">
        <v>165</v>
      </c>
      <c r="L42" s="33" t="s">
        <v>205</v>
      </c>
      <c r="M42" s="34" t="s">
        <v>189</v>
      </c>
      <c r="N42" s="9" t="s">
        <v>117</v>
      </c>
      <c r="O42" s="9">
        <v>42370</v>
      </c>
      <c r="P42" s="9" t="s">
        <v>119</v>
      </c>
    </row>
    <row r="43" spans="1:19" ht="66" customHeight="1" x14ac:dyDescent="0.25">
      <c r="A43" s="8">
        <v>109</v>
      </c>
      <c r="B43" s="8">
        <v>41</v>
      </c>
      <c r="C43" s="12" t="s">
        <v>76</v>
      </c>
      <c r="D43" s="42" t="s">
        <v>219</v>
      </c>
      <c r="E43" s="40" t="s">
        <v>220</v>
      </c>
      <c r="F43" s="31" t="s">
        <v>136</v>
      </c>
      <c r="G43" s="31" t="s">
        <v>136</v>
      </c>
      <c r="H43" s="28">
        <v>19.2</v>
      </c>
      <c r="I43" s="9" t="s">
        <v>120</v>
      </c>
      <c r="J43" s="39" t="s">
        <v>116</v>
      </c>
      <c r="K43" s="9" t="s">
        <v>165</v>
      </c>
      <c r="L43" s="33">
        <v>2</v>
      </c>
      <c r="M43" s="34" t="s">
        <v>199</v>
      </c>
      <c r="N43" s="9" t="s">
        <v>117</v>
      </c>
      <c r="O43" s="9">
        <v>40909</v>
      </c>
      <c r="P43" s="8" t="s">
        <v>118</v>
      </c>
    </row>
    <row r="44" spans="1:19" ht="74.25" customHeight="1" x14ac:dyDescent="0.25">
      <c r="A44" s="8">
        <v>110</v>
      </c>
      <c r="B44" s="8">
        <v>42</v>
      </c>
      <c r="C44" s="12" t="s">
        <v>78</v>
      </c>
      <c r="D44" s="34" t="s">
        <v>261</v>
      </c>
      <c r="E44" s="34" t="s">
        <v>261</v>
      </c>
      <c r="F44" s="31" t="s">
        <v>158</v>
      </c>
      <c r="G44" s="31" t="s">
        <v>158</v>
      </c>
      <c r="H44" s="28">
        <v>16.2</v>
      </c>
      <c r="I44" s="9" t="s">
        <v>120</v>
      </c>
      <c r="J44" s="9" t="s">
        <v>115</v>
      </c>
      <c r="K44" s="9" t="s">
        <v>165</v>
      </c>
      <c r="L44" s="33">
        <v>1</v>
      </c>
      <c r="M44" s="38" t="s">
        <v>192</v>
      </c>
      <c r="N44" s="9" t="s">
        <v>117</v>
      </c>
      <c r="O44" s="9">
        <v>42370</v>
      </c>
      <c r="P44" s="9" t="s">
        <v>119</v>
      </c>
    </row>
    <row r="45" spans="1:19" ht="86.25" customHeight="1" x14ac:dyDescent="0.25">
      <c r="A45" s="8">
        <v>111</v>
      </c>
      <c r="B45" s="8">
        <v>43</v>
      </c>
      <c r="C45" s="12" t="s">
        <v>79</v>
      </c>
      <c r="D45" s="34" t="s">
        <v>262</v>
      </c>
      <c r="E45" s="34" t="s">
        <v>262</v>
      </c>
      <c r="F45" s="31" t="s">
        <v>164</v>
      </c>
      <c r="G45" s="31" t="s">
        <v>164</v>
      </c>
      <c r="H45" s="28">
        <v>46.7</v>
      </c>
      <c r="I45" s="9" t="s">
        <v>120</v>
      </c>
      <c r="J45" s="9" t="s">
        <v>115</v>
      </c>
      <c r="K45" s="9" t="s">
        <v>165</v>
      </c>
      <c r="L45" s="33">
        <v>6</v>
      </c>
      <c r="M45" s="38" t="s">
        <v>191</v>
      </c>
      <c r="N45" s="9" t="s">
        <v>117</v>
      </c>
      <c r="O45" s="9">
        <v>42370</v>
      </c>
      <c r="P45" s="9" t="s">
        <v>119</v>
      </c>
    </row>
    <row r="46" spans="1:19" ht="75.75" customHeight="1" x14ac:dyDescent="0.25">
      <c r="A46" s="8">
        <v>111</v>
      </c>
      <c r="B46" s="8">
        <v>43</v>
      </c>
      <c r="C46" s="12" t="s">
        <v>79</v>
      </c>
      <c r="D46" s="34" t="s">
        <v>262</v>
      </c>
      <c r="E46" s="34" t="s">
        <v>262</v>
      </c>
      <c r="F46" s="31" t="s">
        <v>164</v>
      </c>
      <c r="G46" s="31" t="s">
        <v>164</v>
      </c>
      <c r="H46" s="28">
        <v>46.7</v>
      </c>
      <c r="I46" s="9" t="s">
        <v>120</v>
      </c>
      <c r="J46" s="39" t="s">
        <v>116</v>
      </c>
      <c r="K46" s="9" t="s">
        <v>165</v>
      </c>
      <c r="L46" s="33" t="s">
        <v>202</v>
      </c>
      <c r="M46" s="34" t="s">
        <v>209</v>
      </c>
      <c r="N46" s="9" t="s">
        <v>117</v>
      </c>
      <c r="O46" s="9">
        <v>40909</v>
      </c>
      <c r="P46" s="8" t="s">
        <v>118</v>
      </c>
    </row>
    <row r="47" spans="1:19" ht="63" customHeight="1" x14ac:dyDescent="0.25">
      <c r="A47" s="8">
        <v>112</v>
      </c>
      <c r="B47" s="8">
        <v>45</v>
      </c>
      <c r="C47" s="7" t="s">
        <v>81</v>
      </c>
      <c r="D47" s="34" t="s">
        <v>256</v>
      </c>
      <c r="E47" s="34" t="s">
        <v>257</v>
      </c>
      <c r="F47" s="31" t="s">
        <v>151</v>
      </c>
      <c r="G47" s="31" t="s">
        <v>151</v>
      </c>
      <c r="H47" s="28">
        <v>15.3</v>
      </c>
      <c r="I47" s="9" t="s">
        <v>120</v>
      </c>
      <c r="J47" s="9" t="s">
        <v>115</v>
      </c>
      <c r="K47" s="9" t="s">
        <v>165</v>
      </c>
      <c r="L47" s="33">
        <v>1</v>
      </c>
      <c r="M47" s="38" t="s">
        <v>192</v>
      </c>
      <c r="N47" s="9" t="s">
        <v>117</v>
      </c>
      <c r="O47" s="9">
        <v>42370</v>
      </c>
      <c r="P47" s="9" t="s">
        <v>119</v>
      </c>
    </row>
    <row r="48" spans="1:19" ht="63" customHeight="1" x14ac:dyDescent="0.25">
      <c r="A48" s="8">
        <v>114</v>
      </c>
      <c r="B48" s="8">
        <v>49</v>
      </c>
      <c r="C48" s="7" t="s">
        <v>82</v>
      </c>
      <c r="D48" s="42" t="s">
        <v>238</v>
      </c>
      <c r="E48" s="42" t="s">
        <v>239</v>
      </c>
      <c r="F48" s="31" t="s">
        <v>139</v>
      </c>
      <c r="G48" s="31" t="s">
        <v>139</v>
      </c>
      <c r="H48" s="28">
        <v>19.100000000000001</v>
      </c>
      <c r="I48" s="9" t="s">
        <v>120</v>
      </c>
      <c r="J48" s="9" t="s">
        <v>115</v>
      </c>
      <c r="K48" s="9" t="s">
        <v>165</v>
      </c>
      <c r="L48" s="33">
        <v>1</v>
      </c>
      <c r="M48" s="38" t="s">
        <v>192</v>
      </c>
      <c r="N48" s="9" t="s">
        <v>117</v>
      </c>
      <c r="O48" s="9">
        <v>42370</v>
      </c>
      <c r="P48" s="9" t="s">
        <v>119</v>
      </c>
    </row>
    <row r="49" spans="1:16" ht="62.25" customHeight="1" x14ac:dyDescent="0.25">
      <c r="A49" s="8">
        <v>116</v>
      </c>
      <c r="B49" s="8">
        <v>51</v>
      </c>
      <c r="C49" s="12" t="s">
        <v>83</v>
      </c>
      <c r="D49" s="42" t="s">
        <v>270</v>
      </c>
      <c r="E49" s="40" t="s">
        <v>271</v>
      </c>
      <c r="F49" s="31" t="s">
        <v>160</v>
      </c>
      <c r="G49" s="31" t="s">
        <v>160</v>
      </c>
      <c r="H49" s="28">
        <v>27.3</v>
      </c>
      <c r="I49" s="9" t="s">
        <v>120</v>
      </c>
      <c r="J49" s="9" t="s">
        <v>115</v>
      </c>
      <c r="K49" s="9" t="s">
        <v>165</v>
      </c>
      <c r="L49" s="33">
        <v>1</v>
      </c>
      <c r="M49" s="38" t="s">
        <v>192</v>
      </c>
      <c r="N49" s="9" t="s">
        <v>117</v>
      </c>
      <c r="O49" s="9">
        <v>42370</v>
      </c>
      <c r="P49" s="9" t="s">
        <v>119</v>
      </c>
    </row>
    <row r="50" spans="1:16" ht="60.75" customHeight="1" x14ac:dyDescent="0.25">
      <c r="A50" s="8">
        <v>117</v>
      </c>
      <c r="B50" s="8">
        <v>53</v>
      </c>
      <c r="C50" s="12" t="s">
        <v>84</v>
      </c>
      <c r="D50" s="42" t="s">
        <v>268</v>
      </c>
      <c r="E50" s="42" t="s">
        <v>269</v>
      </c>
      <c r="F50" s="31" t="s">
        <v>160</v>
      </c>
      <c r="G50" s="31" t="s">
        <v>160</v>
      </c>
      <c r="H50" s="28">
        <v>18.100000000000001</v>
      </c>
      <c r="I50" s="9" t="s">
        <v>120</v>
      </c>
      <c r="J50" s="9" t="s">
        <v>115</v>
      </c>
      <c r="K50" s="9" t="s">
        <v>165</v>
      </c>
      <c r="L50" s="33">
        <v>1</v>
      </c>
      <c r="M50" s="38" t="s">
        <v>192</v>
      </c>
      <c r="N50" s="9" t="s">
        <v>117</v>
      </c>
      <c r="O50" s="9">
        <v>42370</v>
      </c>
      <c r="P50" s="9" t="s">
        <v>119</v>
      </c>
    </row>
    <row r="51" spans="1:16" ht="85.5" customHeight="1" x14ac:dyDescent="0.25">
      <c r="A51" s="8">
        <v>118</v>
      </c>
      <c r="B51" s="8">
        <v>54</v>
      </c>
      <c r="C51" s="12" t="s">
        <v>99</v>
      </c>
      <c r="D51" s="34" t="s">
        <v>266</v>
      </c>
      <c r="E51" s="34" t="s">
        <v>267</v>
      </c>
      <c r="F51" s="31" t="s">
        <v>159</v>
      </c>
      <c r="G51" s="31" t="s">
        <v>159</v>
      </c>
      <c r="H51" s="28">
        <v>36.4</v>
      </c>
      <c r="I51" s="9" t="s">
        <v>120</v>
      </c>
      <c r="J51" s="9" t="s">
        <v>115</v>
      </c>
      <c r="K51" s="9" t="s">
        <v>165</v>
      </c>
      <c r="L51" s="33">
        <v>1</v>
      </c>
      <c r="M51" s="38" t="s">
        <v>191</v>
      </c>
      <c r="N51" s="9" t="s">
        <v>117</v>
      </c>
      <c r="O51" s="9">
        <v>42370</v>
      </c>
      <c r="P51" s="9" t="s">
        <v>119</v>
      </c>
    </row>
  </sheetData>
  <mergeCells count="55">
    <mergeCell ref="O24:O25"/>
    <mergeCell ref="P24:P25"/>
    <mergeCell ref="A35:A37"/>
    <mergeCell ref="B35:B37"/>
    <mergeCell ref="C35:C37"/>
    <mergeCell ref="F35:F37"/>
    <mergeCell ref="G35:G37"/>
    <mergeCell ref="H35:H37"/>
    <mergeCell ref="I35:I37"/>
    <mergeCell ref="J35:J37"/>
    <mergeCell ref="K35:K37"/>
    <mergeCell ref="L35:L37"/>
    <mergeCell ref="M35:M37"/>
    <mergeCell ref="N35:N37"/>
    <mergeCell ref="O35:O37"/>
    <mergeCell ref="P35:P37"/>
    <mergeCell ref="M32:M34"/>
    <mergeCell ref="N32:N34"/>
    <mergeCell ref="O32:O34"/>
    <mergeCell ref="P32:P34"/>
    <mergeCell ref="A24:A25"/>
    <mergeCell ref="B24:B25"/>
    <mergeCell ref="C24:C25"/>
    <mergeCell ref="F24:F25"/>
    <mergeCell ref="G24:G25"/>
    <mergeCell ref="H24:H25"/>
    <mergeCell ref="I24:I25"/>
    <mergeCell ref="J24:J25"/>
    <mergeCell ref="K24:K25"/>
    <mergeCell ref="L24:L25"/>
    <mergeCell ref="M24:M25"/>
    <mergeCell ref="N24:N25"/>
    <mergeCell ref="H32:H34"/>
    <mergeCell ref="I32:I34"/>
    <mergeCell ref="J32:J34"/>
    <mergeCell ref="K32:K34"/>
    <mergeCell ref="L32:L34"/>
    <mergeCell ref="A32:A34"/>
    <mergeCell ref="B32:B34"/>
    <mergeCell ref="C32:C34"/>
    <mergeCell ref="F32:F34"/>
    <mergeCell ref="G32:G34"/>
    <mergeCell ref="A1:P1"/>
    <mergeCell ref="O4:O7"/>
    <mergeCell ref="F4:G6"/>
    <mergeCell ref="H4:H7"/>
    <mergeCell ref="J4:J7"/>
    <mergeCell ref="A4:A7"/>
    <mergeCell ref="B4:B7"/>
    <mergeCell ref="C4:C7"/>
    <mergeCell ref="D4:E6"/>
    <mergeCell ref="I4:I7"/>
    <mergeCell ref="K4:M6"/>
    <mergeCell ref="N4:N7"/>
    <mergeCell ref="P4:P7"/>
  </mergeCells>
  <pageMargins left="0.70866141732283472" right="0.70866141732283472" top="0.74803149606299213" bottom="0.74803149606299213" header="0.31496062992125984" footer="0.31496062992125984"/>
  <pageSetup paperSize="9" scale="51" fitToWidth="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Лист1!Область_печати</vt:lpstr>
      <vt:lpstr>Лист2!Область_печати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2015-12-28T10:36:50Z</dcterms:modified>
</cp:coreProperties>
</file>