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4235" windowHeight="85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34" i="1" l="1"/>
  <c r="J837" i="1"/>
  <c r="J845" i="1" l="1"/>
  <c r="J839" i="1"/>
  <c r="J840" i="1"/>
  <c r="J841" i="1"/>
  <c r="J842" i="1"/>
  <c r="J843" i="1"/>
  <c r="J844" i="1"/>
  <c r="J838" i="1"/>
  <c r="J589" i="1" l="1"/>
  <c r="D589" i="1" s="1"/>
  <c r="J590" i="1"/>
  <c r="D590" i="1" s="1"/>
  <c r="I592" i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H591" i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G591" i="1"/>
  <c r="J591" i="1" s="1"/>
  <c r="D591" i="1" s="1"/>
  <c r="C591" i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J393" i="1"/>
  <c r="D393" i="1" s="1"/>
  <c r="I395" i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H394" i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G394" i="1"/>
  <c r="J392" i="1"/>
  <c r="C394" i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A591" i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395" i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J394" i="1" l="1"/>
  <c r="D394" i="1" s="1"/>
  <c r="G395" i="1"/>
  <c r="G396" i="1" s="1"/>
  <c r="G397" i="1" s="1"/>
  <c r="G592" i="1"/>
  <c r="J303" i="1"/>
  <c r="D303" i="1" s="1"/>
  <c r="I304" i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H304" i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G304" i="1"/>
  <c r="J304" i="1" l="1"/>
  <c r="D304" i="1" s="1"/>
  <c r="J396" i="1"/>
  <c r="D396" i="1" s="1"/>
  <c r="G305" i="1"/>
  <c r="J305" i="1" s="1"/>
  <c r="D305" i="1" s="1"/>
  <c r="J395" i="1"/>
  <c r="D395" i="1" s="1"/>
  <c r="G398" i="1"/>
  <c r="J397" i="1"/>
  <c r="D397" i="1" s="1"/>
  <c r="G593" i="1"/>
  <c r="J592" i="1"/>
  <c r="D592" i="1" s="1"/>
  <c r="G306" i="1"/>
  <c r="J256" i="1"/>
  <c r="J206" i="1"/>
  <c r="I207" i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H207" i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G207" i="1"/>
  <c r="J166" i="1"/>
  <c r="D166" i="1" s="1"/>
  <c r="I167" i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H167" i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I15" i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G167" i="1"/>
  <c r="G168" i="1" s="1"/>
  <c r="G15" i="1"/>
  <c r="J15" i="1" s="1"/>
  <c r="D15" i="1" s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59" i="1"/>
  <c r="J259" i="1" s="1"/>
  <c r="I260" i="1"/>
  <c r="J260" i="1" s="1"/>
  <c r="I261" i="1"/>
  <c r="J261" i="1" s="1"/>
  <c r="I258" i="1"/>
  <c r="J258" i="1" s="1"/>
  <c r="I257" i="1"/>
  <c r="J257" i="1" s="1"/>
  <c r="G594" i="1" l="1"/>
  <c r="J593" i="1"/>
  <c r="D593" i="1" s="1"/>
  <c r="G399" i="1"/>
  <c r="J398" i="1"/>
  <c r="D398" i="1" s="1"/>
  <c r="G16" i="1"/>
  <c r="G17" i="1" s="1"/>
  <c r="G18" i="1" s="1"/>
  <c r="G19" i="1" s="1"/>
  <c r="J167" i="1"/>
  <c r="D167" i="1" s="1"/>
  <c r="G307" i="1"/>
  <c r="J306" i="1"/>
  <c r="D306" i="1" s="1"/>
  <c r="J207" i="1"/>
  <c r="D207" i="1" s="1"/>
  <c r="G208" i="1"/>
  <c r="G169" i="1"/>
  <c r="J168" i="1"/>
  <c r="D168" i="1" s="1"/>
  <c r="I116" i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A160" i="1"/>
  <c r="A161" i="1" s="1"/>
  <c r="A162" i="1" s="1"/>
  <c r="A163" i="1" s="1"/>
  <c r="A164" i="1" s="1"/>
  <c r="A165" i="1" s="1"/>
  <c r="C371" i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G400" i="1" l="1"/>
  <c r="J399" i="1"/>
  <c r="D399" i="1" s="1"/>
  <c r="G595" i="1"/>
  <c r="J594" i="1"/>
  <c r="D594" i="1" s="1"/>
  <c r="J18" i="1"/>
  <c r="D18" i="1" s="1"/>
  <c r="J16" i="1"/>
  <c r="D16" i="1" s="1"/>
  <c r="J17" i="1"/>
  <c r="D17" i="1" s="1"/>
  <c r="H371" i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I371" i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G308" i="1"/>
  <c r="J307" i="1"/>
  <c r="D307" i="1" s="1"/>
  <c r="G209" i="1"/>
  <c r="J208" i="1"/>
  <c r="D208" i="1" s="1"/>
  <c r="G170" i="1"/>
  <c r="J169" i="1"/>
  <c r="D169" i="1" s="1"/>
  <c r="J19" i="1"/>
  <c r="D19" i="1" s="1"/>
  <c r="G20" i="1"/>
  <c r="A259" i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G596" i="1" l="1"/>
  <c r="J595" i="1"/>
  <c r="D595" i="1" s="1"/>
  <c r="G401" i="1"/>
  <c r="J400" i="1"/>
  <c r="D400" i="1" s="1"/>
  <c r="G309" i="1"/>
  <c r="J308" i="1"/>
  <c r="D308" i="1" s="1"/>
  <c r="G210" i="1"/>
  <c r="J209" i="1"/>
  <c r="D209" i="1" s="1"/>
  <c r="J20" i="1"/>
  <c r="D20" i="1" s="1"/>
  <c r="G21" i="1"/>
  <c r="G171" i="1"/>
  <c r="J170" i="1"/>
  <c r="D170" i="1" s="1"/>
  <c r="D854" i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  <c r="D930" i="1" s="1"/>
  <c r="D931" i="1" s="1"/>
  <c r="D932" i="1" s="1"/>
  <c r="D933" i="1" s="1"/>
  <c r="D934" i="1" s="1"/>
  <c r="D935" i="1" s="1"/>
  <c r="D936" i="1" s="1"/>
  <c r="D937" i="1" s="1"/>
  <c r="D938" i="1" s="1"/>
  <c r="D939" i="1" s="1"/>
  <c r="D940" i="1" s="1"/>
  <c r="D941" i="1" s="1"/>
  <c r="D942" i="1" s="1"/>
  <c r="D943" i="1" s="1"/>
  <c r="D944" i="1" s="1"/>
  <c r="D945" i="1" s="1"/>
  <c r="D946" i="1" s="1"/>
  <c r="D947" i="1" s="1"/>
  <c r="D948" i="1" s="1"/>
  <c r="D949" i="1" s="1"/>
  <c r="D950" i="1" s="1"/>
  <c r="D951" i="1" s="1"/>
  <c r="D952" i="1" s="1"/>
  <c r="D953" i="1" s="1"/>
  <c r="D954" i="1" s="1"/>
  <c r="I854" i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H854" i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G854" i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D838" i="1"/>
  <c r="D837" i="1"/>
  <c r="G402" i="1" l="1"/>
  <c r="J401" i="1"/>
  <c r="D401" i="1" s="1"/>
  <c r="G597" i="1"/>
  <c r="J596" i="1"/>
  <c r="D596" i="1" s="1"/>
  <c r="G310" i="1"/>
  <c r="J309" i="1"/>
  <c r="D309" i="1" s="1"/>
  <c r="G211" i="1"/>
  <c r="J210" i="1"/>
  <c r="D210" i="1" s="1"/>
  <c r="J21" i="1"/>
  <c r="D21" i="1" s="1"/>
  <c r="G22" i="1"/>
  <c r="G172" i="1"/>
  <c r="J171" i="1"/>
  <c r="D171" i="1" s="1"/>
  <c r="A791" i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G598" i="1" l="1"/>
  <c r="J597" i="1"/>
  <c r="D597" i="1" s="1"/>
  <c r="G403" i="1"/>
  <c r="J402" i="1"/>
  <c r="D402" i="1" s="1"/>
  <c r="G311" i="1"/>
  <c r="J310" i="1"/>
  <c r="D310" i="1" s="1"/>
  <c r="G212" i="1"/>
  <c r="J211" i="1"/>
  <c r="D211" i="1" s="1"/>
  <c r="J22" i="1"/>
  <c r="D22" i="1" s="1"/>
  <c r="G23" i="1"/>
  <c r="G173" i="1"/>
  <c r="J172" i="1"/>
  <c r="D172" i="1" s="1"/>
  <c r="D14" i="1"/>
  <c r="G404" i="1" l="1"/>
  <c r="J403" i="1"/>
  <c r="D403" i="1" s="1"/>
  <c r="G599" i="1"/>
  <c r="J598" i="1"/>
  <c r="D598" i="1" s="1"/>
  <c r="G312" i="1"/>
  <c r="J311" i="1"/>
  <c r="D311" i="1" s="1"/>
  <c r="G213" i="1"/>
  <c r="J212" i="1"/>
  <c r="D212" i="1" s="1"/>
  <c r="J23" i="1"/>
  <c r="D23" i="1" s="1"/>
  <c r="G24" i="1"/>
  <c r="G174" i="1"/>
  <c r="J173" i="1"/>
  <c r="D173" i="1" s="1"/>
  <c r="H706" i="1"/>
  <c r="H707" i="1" s="1"/>
  <c r="H708" i="1" s="1"/>
  <c r="H709" i="1" s="1"/>
  <c r="G703" i="1"/>
  <c r="G704" i="1" s="1"/>
  <c r="G699" i="1"/>
  <c r="G700" i="1" s="1"/>
  <c r="D699" i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G600" i="1" l="1"/>
  <c r="J599" i="1"/>
  <c r="D599" i="1" s="1"/>
  <c r="G405" i="1"/>
  <c r="J404" i="1"/>
  <c r="D404" i="1" s="1"/>
  <c r="G313" i="1"/>
  <c r="J312" i="1"/>
  <c r="D312" i="1" s="1"/>
  <c r="G214" i="1"/>
  <c r="J213" i="1"/>
  <c r="D213" i="1" s="1"/>
  <c r="J24" i="1"/>
  <c r="D24" i="1" s="1"/>
  <c r="G25" i="1"/>
  <c r="G175" i="1"/>
  <c r="J174" i="1"/>
  <c r="D174" i="1" s="1"/>
  <c r="D190" i="1"/>
  <c r="D188" i="1"/>
  <c r="D187" i="1"/>
  <c r="D186" i="1"/>
  <c r="D185" i="1"/>
  <c r="D184" i="1"/>
  <c r="G190" i="1"/>
  <c r="G188" i="1"/>
  <c r="G187" i="1"/>
  <c r="G186" i="1"/>
  <c r="G185" i="1"/>
  <c r="G184" i="1"/>
  <c r="A185" i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G406" i="1" l="1"/>
  <c r="J405" i="1"/>
  <c r="D405" i="1" s="1"/>
  <c r="G601" i="1"/>
  <c r="J600" i="1"/>
  <c r="D600" i="1" s="1"/>
  <c r="G314" i="1"/>
  <c r="J313" i="1"/>
  <c r="D313" i="1" s="1"/>
  <c r="G215" i="1"/>
  <c r="J214" i="1"/>
  <c r="D214" i="1" s="1"/>
  <c r="G176" i="1"/>
  <c r="J175" i="1"/>
  <c r="D175" i="1" s="1"/>
  <c r="J25" i="1"/>
  <c r="D25" i="1" s="1"/>
  <c r="G26" i="1"/>
  <c r="C854" i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A854" i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C699" i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A699" i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G602" i="1" l="1"/>
  <c r="J601" i="1"/>
  <c r="D601" i="1" s="1"/>
  <c r="G407" i="1"/>
  <c r="J406" i="1"/>
  <c r="D406" i="1" s="1"/>
  <c r="G315" i="1"/>
  <c r="J314" i="1"/>
  <c r="D314" i="1" s="1"/>
  <c r="G216" i="1"/>
  <c r="J215" i="1"/>
  <c r="D215" i="1" s="1"/>
  <c r="J26" i="1"/>
  <c r="D26" i="1" s="1"/>
  <c r="G27" i="1"/>
  <c r="G177" i="1"/>
  <c r="J176" i="1"/>
  <c r="D176" i="1" s="1"/>
  <c r="A710" i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618" i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G408" i="1" l="1"/>
  <c r="J407" i="1"/>
  <c r="D407" i="1" s="1"/>
  <c r="G603" i="1"/>
  <c r="J602" i="1"/>
  <c r="D602" i="1" s="1"/>
  <c r="G316" i="1"/>
  <c r="J315" i="1"/>
  <c r="D315" i="1" s="1"/>
  <c r="G217" i="1"/>
  <c r="J216" i="1"/>
  <c r="D216" i="1" s="1"/>
  <c r="G178" i="1"/>
  <c r="J177" i="1"/>
  <c r="D177" i="1" s="1"/>
  <c r="J27" i="1"/>
  <c r="D27" i="1" s="1"/>
  <c r="G28" i="1"/>
  <c r="A721" i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C246" i="1"/>
  <c r="G604" i="1" l="1"/>
  <c r="J603" i="1"/>
  <c r="D603" i="1" s="1"/>
  <c r="G409" i="1"/>
  <c r="J408" i="1"/>
  <c r="D408" i="1" s="1"/>
  <c r="I246" i="1"/>
  <c r="I247" i="1" s="1"/>
  <c r="I248" i="1" s="1"/>
  <c r="I249" i="1" s="1"/>
  <c r="I250" i="1" s="1"/>
  <c r="I251" i="1" s="1"/>
  <c r="I252" i="1" s="1"/>
  <c r="I253" i="1" s="1"/>
  <c r="I254" i="1" s="1"/>
  <c r="H246" i="1"/>
  <c r="H247" i="1" s="1"/>
  <c r="H248" i="1" s="1"/>
  <c r="H249" i="1" s="1"/>
  <c r="H250" i="1" s="1"/>
  <c r="H251" i="1" s="1"/>
  <c r="H252" i="1" s="1"/>
  <c r="H253" i="1" s="1"/>
  <c r="H254" i="1" s="1"/>
  <c r="G317" i="1"/>
  <c r="J316" i="1"/>
  <c r="D316" i="1" s="1"/>
  <c r="G218" i="1"/>
  <c r="J217" i="1"/>
  <c r="D217" i="1" s="1"/>
  <c r="J28" i="1"/>
  <c r="D28" i="1" s="1"/>
  <c r="G29" i="1"/>
  <c r="G179" i="1"/>
  <c r="J178" i="1"/>
  <c r="D178" i="1" s="1"/>
  <c r="G410" i="1" l="1"/>
  <c r="J409" i="1"/>
  <c r="D409" i="1" s="1"/>
  <c r="G605" i="1"/>
  <c r="J604" i="1"/>
  <c r="D604" i="1" s="1"/>
  <c r="G318" i="1"/>
  <c r="J317" i="1"/>
  <c r="D317" i="1" s="1"/>
  <c r="G219" i="1"/>
  <c r="J218" i="1"/>
  <c r="D218" i="1" s="1"/>
  <c r="J29" i="1"/>
  <c r="D29" i="1" s="1"/>
  <c r="G30" i="1"/>
  <c r="G180" i="1"/>
  <c r="J180" i="1" s="1"/>
  <c r="D180" i="1" s="1"/>
  <c r="J179" i="1"/>
  <c r="D179" i="1" s="1"/>
  <c r="G606" i="1" l="1"/>
  <c r="J605" i="1"/>
  <c r="D605" i="1" s="1"/>
  <c r="G411" i="1"/>
  <c r="J410" i="1"/>
  <c r="D410" i="1" s="1"/>
  <c r="G319" i="1"/>
  <c r="J318" i="1"/>
  <c r="D318" i="1" s="1"/>
  <c r="G220" i="1"/>
  <c r="J219" i="1"/>
  <c r="D219" i="1" s="1"/>
  <c r="J30" i="1"/>
  <c r="D30" i="1" s="1"/>
  <c r="G31" i="1"/>
  <c r="G412" i="1" l="1"/>
  <c r="J411" i="1"/>
  <c r="D411" i="1" s="1"/>
  <c r="G607" i="1"/>
  <c r="J606" i="1"/>
  <c r="D606" i="1" s="1"/>
  <c r="G320" i="1"/>
  <c r="J319" i="1"/>
  <c r="D319" i="1" s="1"/>
  <c r="G221" i="1"/>
  <c r="J220" i="1"/>
  <c r="D220" i="1" s="1"/>
  <c r="J31" i="1"/>
  <c r="D31" i="1" s="1"/>
  <c r="G32" i="1"/>
  <c r="G608" i="1" l="1"/>
  <c r="J607" i="1"/>
  <c r="D607" i="1" s="1"/>
  <c r="G413" i="1"/>
  <c r="J412" i="1"/>
  <c r="D412" i="1" s="1"/>
  <c r="G321" i="1"/>
  <c r="J320" i="1"/>
  <c r="D320" i="1" s="1"/>
  <c r="G222" i="1"/>
  <c r="J221" i="1"/>
  <c r="D221" i="1" s="1"/>
  <c r="J32" i="1"/>
  <c r="D32" i="1" s="1"/>
  <c r="G33" i="1"/>
  <c r="G414" i="1" l="1"/>
  <c r="J413" i="1"/>
  <c r="D413" i="1" s="1"/>
  <c r="G609" i="1"/>
  <c r="J608" i="1"/>
  <c r="D608" i="1" s="1"/>
  <c r="G322" i="1"/>
  <c r="J321" i="1"/>
  <c r="D321" i="1" s="1"/>
  <c r="G223" i="1"/>
  <c r="J222" i="1"/>
  <c r="D222" i="1" s="1"/>
  <c r="J33" i="1"/>
  <c r="D33" i="1" s="1"/>
  <c r="G34" i="1"/>
  <c r="G415" i="1" l="1"/>
  <c r="J414" i="1"/>
  <c r="D414" i="1" s="1"/>
  <c r="G610" i="1"/>
  <c r="J609" i="1"/>
  <c r="D609" i="1" s="1"/>
  <c r="G323" i="1"/>
  <c r="J322" i="1"/>
  <c r="D322" i="1" s="1"/>
  <c r="G224" i="1"/>
  <c r="J223" i="1"/>
  <c r="D223" i="1" s="1"/>
  <c r="J34" i="1"/>
  <c r="D34" i="1" s="1"/>
  <c r="G35" i="1"/>
  <c r="G611" i="1" l="1"/>
  <c r="J610" i="1"/>
  <c r="D610" i="1" s="1"/>
  <c r="G416" i="1"/>
  <c r="J415" i="1"/>
  <c r="D415" i="1" s="1"/>
  <c r="G324" i="1"/>
  <c r="J323" i="1"/>
  <c r="D323" i="1" s="1"/>
  <c r="G225" i="1"/>
  <c r="J224" i="1"/>
  <c r="D224" i="1" s="1"/>
  <c r="J35" i="1"/>
  <c r="D35" i="1" s="1"/>
  <c r="G36" i="1"/>
  <c r="G417" i="1" l="1"/>
  <c r="J416" i="1"/>
  <c r="D416" i="1" s="1"/>
  <c r="G612" i="1"/>
  <c r="J611" i="1"/>
  <c r="D611" i="1" s="1"/>
  <c r="G325" i="1"/>
  <c r="J324" i="1"/>
  <c r="D324" i="1" s="1"/>
  <c r="G226" i="1"/>
  <c r="J225" i="1"/>
  <c r="D225" i="1" s="1"/>
  <c r="J36" i="1"/>
  <c r="D36" i="1" s="1"/>
  <c r="G37" i="1"/>
  <c r="G613" i="1" l="1"/>
  <c r="J612" i="1"/>
  <c r="D612" i="1" s="1"/>
  <c r="G418" i="1"/>
  <c r="J417" i="1"/>
  <c r="D417" i="1" s="1"/>
  <c r="G326" i="1"/>
  <c r="J325" i="1"/>
  <c r="D325" i="1" s="1"/>
  <c r="G227" i="1"/>
  <c r="J226" i="1"/>
  <c r="D226" i="1" s="1"/>
  <c r="J37" i="1"/>
  <c r="D37" i="1" s="1"/>
  <c r="G38" i="1"/>
  <c r="G419" i="1" l="1"/>
  <c r="J418" i="1"/>
  <c r="D418" i="1" s="1"/>
  <c r="G614" i="1"/>
  <c r="J614" i="1" s="1"/>
  <c r="D614" i="1" s="1"/>
  <c r="J613" i="1"/>
  <c r="D613" i="1" s="1"/>
  <c r="G327" i="1"/>
  <c r="J326" i="1"/>
  <c r="D326" i="1" s="1"/>
  <c r="G228" i="1"/>
  <c r="J227" i="1"/>
  <c r="D227" i="1" s="1"/>
  <c r="J38" i="1"/>
  <c r="D38" i="1" s="1"/>
  <c r="G39" i="1"/>
  <c r="G420" i="1" l="1"/>
  <c r="J419" i="1"/>
  <c r="D419" i="1" s="1"/>
  <c r="G328" i="1"/>
  <c r="J327" i="1"/>
  <c r="D327" i="1" s="1"/>
  <c r="G229" i="1"/>
  <c r="J228" i="1"/>
  <c r="D228" i="1" s="1"/>
  <c r="J39" i="1"/>
  <c r="D39" i="1" s="1"/>
  <c r="G40" i="1"/>
  <c r="G421" i="1" l="1"/>
  <c r="J420" i="1"/>
  <c r="D420" i="1" s="1"/>
  <c r="G329" i="1"/>
  <c r="J328" i="1"/>
  <c r="D328" i="1" s="1"/>
  <c r="G230" i="1"/>
  <c r="J229" i="1"/>
  <c r="D229" i="1" s="1"/>
  <c r="J40" i="1"/>
  <c r="D40" i="1" s="1"/>
  <c r="G41" i="1"/>
  <c r="G422" i="1" l="1"/>
  <c r="J421" i="1"/>
  <c r="D421" i="1" s="1"/>
  <c r="G330" i="1"/>
  <c r="J329" i="1"/>
  <c r="D329" i="1" s="1"/>
  <c r="G231" i="1"/>
  <c r="J230" i="1"/>
  <c r="D230" i="1" s="1"/>
  <c r="J41" i="1"/>
  <c r="D41" i="1" s="1"/>
  <c r="G42" i="1"/>
  <c r="G423" i="1" l="1"/>
  <c r="J422" i="1"/>
  <c r="D422" i="1" s="1"/>
  <c r="G331" i="1"/>
  <c r="J330" i="1"/>
  <c r="D330" i="1" s="1"/>
  <c r="G232" i="1"/>
  <c r="J231" i="1"/>
  <c r="D231" i="1" s="1"/>
  <c r="J42" i="1"/>
  <c r="D42" i="1" s="1"/>
  <c r="G43" i="1"/>
  <c r="G424" i="1" l="1"/>
  <c r="J423" i="1"/>
  <c r="D423" i="1" s="1"/>
  <c r="G332" i="1"/>
  <c r="J331" i="1"/>
  <c r="D331" i="1" s="1"/>
  <c r="G233" i="1"/>
  <c r="J232" i="1"/>
  <c r="D232" i="1" s="1"/>
  <c r="J43" i="1"/>
  <c r="D43" i="1" s="1"/>
  <c r="G44" i="1"/>
  <c r="G425" i="1" l="1"/>
  <c r="J424" i="1"/>
  <c r="D424" i="1" s="1"/>
  <c r="G333" i="1"/>
  <c r="J332" i="1"/>
  <c r="D332" i="1" s="1"/>
  <c r="G234" i="1"/>
  <c r="J233" i="1"/>
  <c r="D233" i="1" s="1"/>
  <c r="J44" i="1"/>
  <c r="D44" i="1" s="1"/>
  <c r="G45" i="1"/>
  <c r="G426" i="1" l="1"/>
  <c r="J425" i="1"/>
  <c r="D425" i="1" s="1"/>
  <c r="G334" i="1"/>
  <c r="J333" i="1"/>
  <c r="D333" i="1" s="1"/>
  <c r="G235" i="1"/>
  <c r="J234" i="1"/>
  <c r="D234" i="1" s="1"/>
  <c r="J45" i="1"/>
  <c r="D45" i="1" s="1"/>
  <c r="G46" i="1"/>
  <c r="G427" i="1" l="1"/>
  <c r="J426" i="1"/>
  <c r="D426" i="1" s="1"/>
  <c r="G335" i="1"/>
  <c r="J334" i="1"/>
  <c r="D334" i="1" s="1"/>
  <c r="G236" i="1"/>
  <c r="J235" i="1"/>
  <c r="D235" i="1" s="1"/>
  <c r="J46" i="1"/>
  <c r="D46" i="1" s="1"/>
  <c r="G47" i="1"/>
  <c r="G428" i="1" l="1"/>
  <c r="J427" i="1"/>
  <c r="D427" i="1" s="1"/>
  <c r="G336" i="1"/>
  <c r="J335" i="1"/>
  <c r="D335" i="1" s="1"/>
  <c r="G237" i="1"/>
  <c r="J236" i="1"/>
  <c r="D236" i="1" s="1"/>
  <c r="J47" i="1"/>
  <c r="D47" i="1" s="1"/>
  <c r="G48" i="1"/>
  <c r="G429" i="1" l="1"/>
  <c r="J428" i="1"/>
  <c r="D428" i="1" s="1"/>
  <c r="G337" i="1"/>
  <c r="J336" i="1"/>
  <c r="D336" i="1" s="1"/>
  <c r="G238" i="1"/>
  <c r="J237" i="1"/>
  <c r="D237" i="1" s="1"/>
  <c r="J48" i="1"/>
  <c r="D48" i="1" s="1"/>
  <c r="G49" i="1"/>
  <c r="G430" i="1" l="1"/>
  <c r="J429" i="1"/>
  <c r="D429" i="1" s="1"/>
  <c r="G338" i="1"/>
  <c r="J337" i="1"/>
  <c r="D337" i="1" s="1"/>
  <c r="G239" i="1"/>
  <c r="J238" i="1"/>
  <c r="D238" i="1" s="1"/>
  <c r="G50" i="1"/>
  <c r="J49" i="1"/>
  <c r="D49" i="1" s="1"/>
  <c r="G431" i="1" l="1"/>
  <c r="J430" i="1"/>
  <c r="D430" i="1" s="1"/>
  <c r="G339" i="1"/>
  <c r="J338" i="1"/>
  <c r="D338" i="1" s="1"/>
  <c r="G240" i="1"/>
  <c r="J239" i="1"/>
  <c r="D239" i="1" s="1"/>
  <c r="J50" i="1"/>
  <c r="D50" i="1" s="1"/>
  <c r="G51" i="1"/>
  <c r="G432" i="1" l="1"/>
  <c r="J431" i="1"/>
  <c r="D431" i="1" s="1"/>
  <c r="G340" i="1"/>
  <c r="J339" i="1"/>
  <c r="D339" i="1" s="1"/>
  <c r="G241" i="1"/>
  <c r="J240" i="1"/>
  <c r="D240" i="1" s="1"/>
  <c r="J51" i="1"/>
  <c r="D51" i="1" s="1"/>
  <c r="G52" i="1"/>
  <c r="G433" i="1" l="1"/>
  <c r="J432" i="1"/>
  <c r="D432" i="1" s="1"/>
  <c r="G341" i="1"/>
  <c r="J340" i="1"/>
  <c r="D340" i="1" s="1"/>
  <c r="G242" i="1"/>
  <c r="J241" i="1"/>
  <c r="D241" i="1" s="1"/>
  <c r="J52" i="1"/>
  <c r="D52" i="1" s="1"/>
  <c r="G53" i="1"/>
  <c r="G434" i="1" l="1"/>
  <c r="J433" i="1"/>
  <c r="D433" i="1" s="1"/>
  <c r="G342" i="1"/>
  <c r="J341" i="1"/>
  <c r="D341" i="1" s="1"/>
  <c r="G243" i="1"/>
  <c r="J242" i="1"/>
  <c r="D242" i="1" s="1"/>
  <c r="J53" i="1"/>
  <c r="D53" i="1" s="1"/>
  <c r="G54" i="1"/>
  <c r="G435" i="1" l="1"/>
  <c r="J434" i="1"/>
  <c r="D434" i="1" s="1"/>
  <c r="G343" i="1"/>
  <c r="J342" i="1"/>
  <c r="D342" i="1" s="1"/>
  <c r="G244" i="1"/>
  <c r="J243" i="1"/>
  <c r="D243" i="1" s="1"/>
  <c r="J54" i="1"/>
  <c r="D54" i="1" s="1"/>
  <c r="G55" i="1"/>
  <c r="G436" i="1" l="1"/>
  <c r="J435" i="1"/>
  <c r="D435" i="1" s="1"/>
  <c r="G344" i="1"/>
  <c r="J343" i="1"/>
  <c r="D343" i="1" s="1"/>
  <c r="G245" i="1"/>
  <c r="J244" i="1"/>
  <c r="D244" i="1" s="1"/>
  <c r="J55" i="1"/>
  <c r="D55" i="1" s="1"/>
  <c r="G56" i="1"/>
  <c r="G437" i="1" l="1"/>
  <c r="J436" i="1"/>
  <c r="D436" i="1" s="1"/>
  <c r="G345" i="1"/>
  <c r="J344" i="1"/>
  <c r="D344" i="1" s="1"/>
  <c r="G246" i="1"/>
  <c r="J245" i="1"/>
  <c r="D245" i="1" s="1"/>
  <c r="J56" i="1"/>
  <c r="D56" i="1" s="1"/>
  <c r="G57" i="1"/>
  <c r="G438" i="1" l="1"/>
  <c r="J437" i="1"/>
  <c r="D437" i="1" s="1"/>
  <c r="G346" i="1"/>
  <c r="J345" i="1"/>
  <c r="D345" i="1" s="1"/>
  <c r="G247" i="1"/>
  <c r="J246" i="1"/>
  <c r="D246" i="1" s="1"/>
  <c r="J57" i="1"/>
  <c r="D57" i="1" s="1"/>
  <c r="G58" i="1"/>
  <c r="G439" i="1" l="1"/>
  <c r="J438" i="1"/>
  <c r="D438" i="1" s="1"/>
  <c r="G347" i="1"/>
  <c r="J346" i="1"/>
  <c r="D346" i="1" s="1"/>
  <c r="G248" i="1"/>
  <c r="J247" i="1"/>
  <c r="D247" i="1" s="1"/>
  <c r="J58" i="1"/>
  <c r="D58" i="1" s="1"/>
  <c r="G59" i="1"/>
  <c r="G440" i="1" l="1"/>
  <c r="J439" i="1"/>
  <c r="D439" i="1" s="1"/>
  <c r="G348" i="1"/>
  <c r="J347" i="1"/>
  <c r="D347" i="1" s="1"/>
  <c r="G249" i="1"/>
  <c r="J248" i="1"/>
  <c r="D248" i="1" s="1"/>
  <c r="J59" i="1"/>
  <c r="D59" i="1" s="1"/>
  <c r="G60" i="1"/>
  <c r="G441" i="1" l="1"/>
  <c r="J440" i="1"/>
  <c r="D440" i="1" s="1"/>
  <c r="G349" i="1"/>
  <c r="J348" i="1"/>
  <c r="D348" i="1" s="1"/>
  <c r="G250" i="1"/>
  <c r="J249" i="1"/>
  <c r="D249" i="1" s="1"/>
  <c r="J60" i="1"/>
  <c r="D60" i="1" s="1"/>
  <c r="G61" i="1"/>
  <c r="G442" i="1" l="1"/>
  <c r="J441" i="1"/>
  <c r="D441" i="1" s="1"/>
  <c r="G350" i="1"/>
  <c r="J349" i="1"/>
  <c r="D349" i="1" s="1"/>
  <c r="G251" i="1"/>
  <c r="J250" i="1"/>
  <c r="D250" i="1" s="1"/>
  <c r="J61" i="1"/>
  <c r="D61" i="1" s="1"/>
  <c r="G62" i="1"/>
  <c r="G443" i="1" l="1"/>
  <c r="J442" i="1"/>
  <c r="D442" i="1" s="1"/>
  <c r="G351" i="1"/>
  <c r="J350" i="1"/>
  <c r="D350" i="1" s="1"/>
  <c r="G252" i="1"/>
  <c r="J251" i="1"/>
  <c r="D251" i="1" s="1"/>
  <c r="J62" i="1"/>
  <c r="D62" i="1" s="1"/>
  <c r="G63" i="1"/>
  <c r="G444" i="1" l="1"/>
  <c r="J443" i="1"/>
  <c r="D443" i="1" s="1"/>
  <c r="G352" i="1"/>
  <c r="J351" i="1"/>
  <c r="D351" i="1" s="1"/>
  <c r="G253" i="1"/>
  <c r="J252" i="1"/>
  <c r="D252" i="1" s="1"/>
  <c r="J63" i="1"/>
  <c r="D63" i="1" s="1"/>
  <c r="G64" i="1"/>
  <c r="G445" i="1" l="1"/>
  <c r="J444" i="1"/>
  <c r="D444" i="1" s="1"/>
  <c r="G353" i="1"/>
  <c r="J352" i="1"/>
  <c r="D352" i="1" s="1"/>
  <c r="G254" i="1"/>
  <c r="J254" i="1" s="1"/>
  <c r="D254" i="1" s="1"/>
  <c r="J253" i="1"/>
  <c r="D253" i="1" s="1"/>
  <c r="J64" i="1"/>
  <c r="D64" i="1" s="1"/>
  <c r="G65" i="1"/>
  <c r="G446" i="1" l="1"/>
  <c r="J445" i="1"/>
  <c r="D445" i="1" s="1"/>
  <c r="G354" i="1"/>
  <c r="J353" i="1"/>
  <c r="D353" i="1" s="1"/>
  <c r="J65" i="1"/>
  <c r="D65" i="1" s="1"/>
  <c r="G66" i="1"/>
  <c r="G447" i="1" l="1"/>
  <c r="J446" i="1"/>
  <c r="D446" i="1" s="1"/>
  <c r="G355" i="1"/>
  <c r="J354" i="1"/>
  <c r="D354" i="1" s="1"/>
  <c r="J66" i="1"/>
  <c r="D66" i="1" s="1"/>
  <c r="G67" i="1"/>
  <c r="G448" i="1" l="1"/>
  <c r="J447" i="1"/>
  <c r="D447" i="1" s="1"/>
  <c r="G356" i="1"/>
  <c r="J355" i="1"/>
  <c r="D355" i="1" s="1"/>
  <c r="J67" i="1"/>
  <c r="D67" i="1" s="1"/>
  <c r="G68" i="1"/>
  <c r="G449" i="1" l="1"/>
  <c r="J448" i="1"/>
  <c r="D448" i="1" s="1"/>
  <c r="G357" i="1"/>
  <c r="J356" i="1"/>
  <c r="D356" i="1" s="1"/>
  <c r="J68" i="1"/>
  <c r="D68" i="1" s="1"/>
  <c r="G69" i="1"/>
  <c r="G450" i="1" l="1"/>
  <c r="J449" i="1"/>
  <c r="D449" i="1" s="1"/>
  <c r="G358" i="1"/>
  <c r="J357" i="1"/>
  <c r="D357" i="1" s="1"/>
  <c r="J69" i="1"/>
  <c r="D69" i="1" s="1"/>
  <c r="G70" i="1"/>
  <c r="G451" i="1" l="1"/>
  <c r="J450" i="1"/>
  <c r="D450" i="1" s="1"/>
  <c r="G359" i="1"/>
  <c r="J358" i="1"/>
  <c r="D358" i="1" s="1"/>
  <c r="J70" i="1"/>
  <c r="D70" i="1" s="1"/>
  <c r="G71" i="1"/>
  <c r="G452" i="1" l="1"/>
  <c r="J451" i="1"/>
  <c r="D451" i="1" s="1"/>
  <c r="G360" i="1"/>
  <c r="J359" i="1"/>
  <c r="D359" i="1" s="1"/>
  <c r="J71" i="1"/>
  <c r="D71" i="1" s="1"/>
  <c r="G72" i="1"/>
  <c r="G453" i="1" l="1"/>
  <c r="J452" i="1"/>
  <c r="D452" i="1" s="1"/>
  <c r="G361" i="1"/>
  <c r="J360" i="1"/>
  <c r="D360" i="1" s="1"/>
  <c r="J72" i="1"/>
  <c r="D72" i="1" s="1"/>
  <c r="G73" i="1"/>
  <c r="G454" i="1" l="1"/>
  <c r="J453" i="1"/>
  <c r="D453" i="1" s="1"/>
  <c r="G362" i="1"/>
  <c r="J361" i="1"/>
  <c r="D361" i="1" s="1"/>
  <c r="J73" i="1"/>
  <c r="D73" i="1" s="1"/>
  <c r="G74" i="1"/>
  <c r="G455" i="1" l="1"/>
  <c r="J454" i="1"/>
  <c r="D454" i="1" s="1"/>
  <c r="G363" i="1"/>
  <c r="J362" i="1"/>
  <c r="D362" i="1" s="1"/>
  <c r="G75" i="1"/>
  <c r="J74" i="1"/>
  <c r="D74" i="1" s="1"/>
  <c r="G456" i="1" l="1"/>
  <c r="J455" i="1"/>
  <c r="D455" i="1" s="1"/>
  <c r="G364" i="1"/>
  <c r="J363" i="1"/>
  <c r="D363" i="1" s="1"/>
  <c r="J75" i="1"/>
  <c r="D75" i="1" s="1"/>
  <c r="G76" i="1"/>
  <c r="G457" i="1" l="1"/>
  <c r="J456" i="1"/>
  <c r="D456" i="1" s="1"/>
  <c r="G365" i="1"/>
  <c r="J364" i="1"/>
  <c r="D364" i="1" s="1"/>
  <c r="J76" i="1"/>
  <c r="D76" i="1" s="1"/>
  <c r="G77" i="1"/>
  <c r="G458" i="1" l="1"/>
  <c r="J457" i="1"/>
  <c r="D457" i="1" s="1"/>
  <c r="G366" i="1"/>
  <c r="J365" i="1"/>
  <c r="D365" i="1" s="1"/>
  <c r="J77" i="1"/>
  <c r="D77" i="1" s="1"/>
  <c r="G78" i="1"/>
  <c r="G459" i="1" l="1"/>
  <c r="J458" i="1"/>
  <c r="D458" i="1" s="1"/>
  <c r="G367" i="1"/>
  <c r="J366" i="1"/>
  <c r="D366" i="1" s="1"/>
  <c r="J78" i="1"/>
  <c r="D78" i="1" s="1"/>
  <c r="G79" i="1"/>
  <c r="G460" i="1" l="1"/>
  <c r="J459" i="1"/>
  <c r="D459" i="1" s="1"/>
  <c r="G368" i="1"/>
  <c r="J367" i="1"/>
  <c r="D367" i="1" s="1"/>
  <c r="J79" i="1"/>
  <c r="D79" i="1" s="1"/>
  <c r="G80" i="1"/>
  <c r="G461" i="1" l="1"/>
  <c r="J460" i="1"/>
  <c r="D460" i="1" s="1"/>
  <c r="G369" i="1"/>
  <c r="J368" i="1"/>
  <c r="D368" i="1" s="1"/>
  <c r="J80" i="1"/>
  <c r="D80" i="1" s="1"/>
  <c r="G81" i="1"/>
  <c r="G462" i="1" l="1"/>
  <c r="J461" i="1"/>
  <c r="D461" i="1" s="1"/>
  <c r="G370" i="1"/>
  <c r="J369" i="1"/>
  <c r="D369" i="1" s="1"/>
  <c r="J81" i="1"/>
  <c r="D81" i="1" s="1"/>
  <c r="G82" i="1"/>
  <c r="G463" i="1" l="1"/>
  <c r="J462" i="1"/>
  <c r="D462" i="1" s="1"/>
  <c r="G371" i="1"/>
  <c r="J370" i="1"/>
  <c r="D370" i="1" s="1"/>
  <c r="J82" i="1"/>
  <c r="D82" i="1" s="1"/>
  <c r="G83" i="1"/>
  <c r="G464" i="1" l="1"/>
  <c r="J463" i="1"/>
  <c r="D463" i="1" s="1"/>
  <c r="G372" i="1"/>
  <c r="J371" i="1"/>
  <c r="D371" i="1" s="1"/>
  <c r="J83" i="1"/>
  <c r="D83" i="1" s="1"/>
  <c r="G84" i="1"/>
  <c r="G465" i="1" l="1"/>
  <c r="J464" i="1"/>
  <c r="D464" i="1" s="1"/>
  <c r="G373" i="1"/>
  <c r="J372" i="1"/>
  <c r="D372" i="1" s="1"/>
  <c r="J84" i="1"/>
  <c r="D84" i="1" s="1"/>
  <c r="G85" i="1"/>
  <c r="G466" i="1" l="1"/>
  <c r="J465" i="1"/>
  <c r="D465" i="1" s="1"/>
  <c r="G374" i="1"/>
  <c r="J373" i="1"/>
  <c r="D373" i="1" s="1"/>
  <c r="J85" i="1"/>
  <c r="D85" i="1" s="1"/>
  <c r="G86" i="1"/>
  <c r="G467" i="1" l="1"/>
  <c r="J466" i="1"/>
  <c r="D466" i="1" s="1"/>
  <c r="G375" i="1"/>
  <c r="J374" i="1"/>
  <c r="D374" i="1" s="1"/>
  <c r="J86" i="1"/>
  <c r="D86" i="1" s="1"/>
  <c r="G87" i="1"/>
  <c r="G468" i="1" l="1"/>
  <c r="J467" i="1"/>
  <c r="D467" i="1" s="1"/>
  <c r="G376" i="1"/>
  <c r="J375" i="1"/>
  <c r="D375" i="1" s="1"/>
  <c r="J87" i="1"/>
  <c r="D87" i="1" s="1"/>
  <c r="G88" i="1"/>
  <c r="G469" i="1" l="1"/>
  <c r="J468" i="1"/>
  <c r="D468" i="1" s="1"/>
  <c r="G377" i="1"/>
  <c r="J376" i="1"/>
  <c r="D376" i="1" s="1"/>
  <c r="J88" i="1"/>
  <c r="D88" i="1" s="1"/>
  <c r="G89" i="1"/>
  <c r="G470" i="1" l="1"/>
  <c r="J469" i="1"/>
  <c r="D469" i="1" s="1"/>
  <c r="G378" i="1"/>
  <c r="J377" i="1"/>
  <c r="D377" i="1" s="1"/>
  <c r="J89" i="1"/>
  <c r="D89" i="1" s="1"/>
  <c r="G90" i="1"/>
  <c r="G471" i="1" l="1"/>
  <c r="J470" i="1"/>
  <c r="D470" i="1" s="1"/>
  <c r="G379" i="1"/>
  <c r="J378" i="1"/>
  <c r="D378" i="1" s="1"/>
  <c r="J90" i="1"/>
  <c r="D90" i="1" s="1"/>
  <c r="G91" i="1"/>
  <c r="G472" i="1" l="1"/>
  <c r="J471" i="1"/>
  <c r="D471" i="1" s="1"/>
  <c r="G380" i="1"/>
  <c r="J379" i="1"/>
  <c r="D379" i="1" s="1"/>
  <c r="J91" i="1"/>
  <c r="D91" i="1" s="1"/>
  <c r="G92" i="1"/>
  <c r="G473" i="1" l="1"/>
  <c r="J472" i="1"/>
  <c r="D472" i="1" s="1"/>
  <c r="G381" i="1"/>
  <c r="J380" i="1"/>
  <c r="D380" i="1" s="1"/>
  <c r="J92" i="1"/>
  <c r="D92" i="1" s="1"/>
  <c r="G93" i="1"/>
  <c r="G474" i="1" l="1"/>
  <c r="J473" i="1"/>
  <c r="D473" i="1" s="1"/>
  <c r="G382" i="1"/>
  <c r="J381" i="1"/>
  <c r="D381" i="1" s="1"/>
  <c r="J93" i="1"/>
  <c r="D93" i="1" s="1"/>
  <c r="G94" i="1"/>
  <c r="G475" i="1" l="1"/>
  <c r="J474" i="1"/>
  <c r="D474" i="1" s="1"/>
  <c r="G383" i="1"/>
  <c r="J382" i="1"/>
  <c r="D382" i="1" s="1"/>
  <c r="J94" i="1"/>
  <c r="D94" i="1" s="1"/>
  <c r="G95" i="1"/>
  <c r="G476" i="1" l="1"/>
  <c r="J475" i="1"/>
  <c r="D475" i="1" s="1"/>
  <c r="G384" i="1"/>
  <c r="J383" i="1"/>
  <c r="D383" i="1" s="1"/>
  <c r="J95" i="1"/>
  <c r="D95" i="1" s="1"/>
  <c r="G96" i="1"/>
  <c r="G477" i="1" l="1"/>
  <c r="J476" i="1"/>
  <c r="D476" i="1" s="1"/>
  <c r="G385" i="1"/>
  <c r="J384" i="1"/>
  <c r="D384" i="1" s="1"/>
  <c r="J96" i="1"/>
  <c r="D96" i="1" s="1"/>
  <c r="G97" i="1"/>
  <c r="G478" i="1" l="1"/>
  <c r="J477" i="1"/>
  <c r="D477" i="1" s="1"/>
  <c r="G386" i="1"/>
  <c r="J385" i="1"/>
  <c r="D385" i="1" s="1"/>
  <c r="J97" i="1"/>
  <c r="D97" i="1" s="1"/>
  <c r="G98" i="1"/>
  <c r="G479" i="1" l="1"/>
  <c r="J478" i="1"/>
  <c r="D478" i="1" s="1"/>
  <c r="G387" i="1"/>
  <c r="J386" i="1"/>
  <c r="D386" i="1" s="1"/>
  <c r="J98" i="1"/>
  <c r="D98" i="1" s="1"/>
  <c r="G99" i="1"/>
  <c r="G480" i="1" l="1"/>
  <c r="J479" i="1"/>
  <c r="D479" i="1" s="1"/>
  <c r="G388" i="1"/>
  <c r="J387" i="1"/>
  <c r="D387" i="1" s="1"/>
  <c r="J99" i="1"/>
  <c r="D99" i="1" s="1"/>
  <c r="G100" i="1"/>
  <c r="G481" i="1" l="1"/>
  <c r="J480" i="1"/>
  <c r="D480" i="1" s="1"/>
  <c r="G389" i="1"/>
  <c r="J389" i="1" s="1"/>
  <c r="D389" i="1" s="1"/>
  <c r="J388" i="1"/>
  <c r="D388" i="1" s="1"/>
  <c r="J100" i="1"/>
  <c r="D100" i="1" s="1"/>
  <c r="G101" i="1"/>
  <c r="G482" i="1" l="1"/>
  <c r="J481" i="1"/>
  <c r="D481" i="1" s="1"/>
  <c r="J101" i="1"/>
  <c r="D101" i="1" s="1"/>
  <c r="G102" i="1"/>
  <c r="G483" i="1" l="1"/>
  <c r="J482" i="1"/>
  <c r="D482" i="1" s="1"/>
  <c r="J102" i="1"/>
  <c r="D102" i="1" s="1"/>
  <c r="G103" i="1"/>
  <c r="G484" i="1" l="1"/>
  <c r="J483" i="1"/>
  <c r="D483" i="1" s="1"/>
  <c r="J103" i="1"/>
  <c r="D103" i="1" s="1"/>
  <c r="G104" i="1"/>
  <c r="G485" i="1" l="1"/>
  <c r="J484" i="1"/>
  <c r="D484" i="1" s="1"/>
  <c r="J104" i="1"/>
  <c r="D104" i="1" s="1"/>
  <c r="G105" i="1"/>
  <c r="G486" i="1" l="1"/>
  <c r="J485" i="1"/>
  <c r="D485" i="1" s="1"/>
  <c r="J105" i="1"/>
  <c r="D105" i="1" s="1"/>
  <c r="G106" i="1"/>
  <c r="G487" i="1" l="1"/>
  <c r="J486" i="1"/>
  <c r="D486" i="1" s="1"/>
  <c r="J106" i="1"/>
  <c r="D106" i="1" s="1"/>
  <c r="G107" i="1"/>
  <c r="G488" i="1" l="1"/>
  <c r="J487" i="1"/>
  <c r="D487" i="1" s="1"/>
  <c r="J107" i="1"/>
  <c r="D107" i="1" s="1"/>
  <c r="G108" i="1"/>
  <c r="G489" i="1" l="1"/>
  <c r="J488" i="1"/>
  <c r="D488" i="1" s="1"/>
  <c r="J108" i="1"/>
  <c r="D108" i="1" s="1"/>
  <c r="G109" i="1"/>
  <c r="G490" i="1" l="1"/>
  <c r="J489" i="1"/>
  <c r="D489" i="1" s="1"/>
  <c r="J109" i="1"/>
  <c r="D109" i="1" s="1"/>
  <c r="G110" i="1"/>
  <c r="G491" i="1" l="1"/>
  <c r="J490" i="1"/>
  <c r="D490" i="1" s="1"/>
  <c r="J110" i="1"/>
  <c r="D110" i="1" s="1"/>
  <c r="G111" i="1"/>
  <c r="G492" i="1" l="1"/>
  <c r="J491" i="1"/>
  <c r="D491" i="1" s="1"/>
  <c r="J111" i="1"/>
  <c r="D111" i="1" s="1"/>
  <c r="G112" i="1"/>
  <c r="G493" i="1" l="1"/>
  <c r="J492" i="1"/>
  <c r="D492" i="1" s="1"/>
  <c r="J112" i="1"/>
  <c r="D112" i="1" s="1"/>
  <c r="G113" i="1"/>
  <c r="G494" i="1" l="1"/>
  <c r="J493" i="1"/>
  <c r="D493" i="1" s="1"/>
  <c r="J113" i="1"/>
  <c r="D113" i="1" s="1"/>
  <c r="G114" i="1"/>
  <c r="G495" i="1" l="1"/>
  <c r="J494" i="1"/>
  <c r="D494" i="1" s="1"/>
  <c r="J114" i="1"/>
  <c r="D114" i="1" s="1"/>
  <c r="G115" i="1"/>
  <c r="G496" i="1" l="1"/>
  <c r="J495" i="1"/>
  <c r="D495" i="1" s="1"/>
  <c r="J115" i="1"/>
  <c r="D115" i="1" s="1"/>
  <c r="G116" i="1"/>
  <c r="G497" i="1" l="1"/>
  <c r="J496" i="1"/>
  <c r="D496" i="1" s="1"/>
  <c r="G117" i="1"/>
  <c r="J116" i="1"/>
  <c r="D116" i="1" s="1"/>
  <c r="G498" i="1" l="1"/>
  <c r="J497" i="1"/>
  <c r="D497" i="1" s="1"/>
  <c r="G118" i="1"/>
  <c r="J117" i="1"/>
  <c r="D117" i="1" s="1"/>
  <c r="G499" i="1" l="1"/>
  <c r="J498" i="1"/>
  <c r="D498" i="1" s="1"/>
  <c r="G119" i="1"/>
  <c r="J118" i="1"/>
  <c r="D118" i="1" s="1"/>
  <c r="G500" i="1" l="1"/>
  <c r="J499" i="1"/>
  <c r="D499" i="1" s="1"/>
  <c r="G120" i="1"/>
  <c r="J119" i="1"/>
  <c r="D119" i="1" s="1"/>
  <c r="G501" i="1" l="1"/>
  <c r="J500" i="1"/>
  <c r="D500" i="1" s="1"/>
  <c r="G121" i="1"/>
  <c r="J120" i="1"/>
  <c r="D120" i="1" s="1"/>
  <c r="G502" i="1" l="1"/>
  <c r="J501" i="1"/>
  <c r="D501" i="1" s="1"/>
  <c r="G122" i="1"/>
  <c r="J121" i="1"/>
  <c r="D121" i="1" s="1"/>
  <c r="G503" i="1" l="1"/>
  <c r="J502" i="1"/>
  <c r="D502" i="1" s="1"/>
  <c r="G123" i="1"/>
  <c r="J122" i="1"/>
  <c r="D122" i="1" s="1"/>
  <c r="G504" i="1" l="1"/>
  <c r="J503" i="1"/>
  <c r="D503" i="1" s="1"/>
  <c r="G124" i="1"/>
  <c r="J123" i="1"/>
  <c r="D123" i="1" s="1"/>
  <c r="G505" i="1" l="1"/>
  <c r="J504" i="1"/>
  <c r="D504" i="1" s="1"/>
  <c r="G125" i="1"/>
  <c r="J124" i="1"/>
  <c r="D124" i="1" s="1"/>
  <c r="G506" i="1" l="1"/>
  <c r="J505" i="1"/>
  <c r="D505" i="1" s="1"/>
  <c r="G126" i="1"/>
  <c r="J125" i="1"/>
  <c r="D125" i="1" s="1"/>
  <c r="G507" i="1" l="1"/>
  <c r="J506" i="1"/>
  <c r="D506" i="1" s="1"/>
  <c r="G127" i="1"/>
  <c r="J126" i="1"/>
  <c r="D126" i="1" s="1"/>
  <c r="G508" i="1" l="1"/>
  <c r="J507" i="1"/>
  <c r="D507" i="1" s="1"/>
  <c r="G128" i="1"/>
  <c r="J127" i="1"/>
  <c r="D127" i="1" s="1"/>
  <c r="G509" i="1" l="1"/>
  <c r="J508" i="1"/>
  <c r="D508" i="1" s="1"/>
  <c r="G129" i="1"/>
  <c r="J128" i="1"/>
  <c r="D128" i="1" s="1"/>
  <c r="G510" i="1" l="1"/>
  <c r="J509" i="1"/>
  <c r="D509" i="1" s="1"/>
  <c r="G130" i="1"/>
  <c r="J129" i="1"/>
  <c r="D129" i="1" s="1"/>
  <c r="G511" i="1" l="1"/>
  <c r="J510" i="1"/>
  <c r="D510" i="1" s="1"/>
  <c r="G131" i="1"/>
  <c r="J130" i="1"/>
  <c r="D130" i="1" s="1"/>
  <c r="G512" i="1" l="1"/>
  <c r="J511" i="1"/>
  <c r="D511" i="1" s="1"/>
  <c r="G132" i="1"/>
  <c r="J131" i="1"/>
  <c r="D131" i="1" s="1"/>
  <c r="G513" i="1" l="1"/>
  <c r="J512" i="1"/>
  <c r="D512" i="1" s="1"/>
  <c r="G133" i="1"/>
  <c r="J132" i="1"/>
  <c r="D132" i="1" s="1"/>
  <c r="G514" i="1" l="1"/>
  <c r="J513" i="1"/>
  <c r="D513" i="1" s="1"/>
  <c r="G134" i="1"/>
  <c r="J133" i="1"/>
  <c r="D133" i="1" s="1"/>
  <c r="G515" i="1" l="1"/>
  <c r="J514" i="1"/>
  <c r="D514" i="1" s="1"/>
  <c r="G135" i="1"/>
  <c r="J134" i="1"/>
  <c r="D134" i="1" s="1"/>
  <c r="G516" i="1" l="1"/>
  <c r="J515" i="1"/>
  <c r="D515" i="1" s="1"/>
  <c r="G136" i="1"/>
  <c r="J135" i="1"/>
  <c r="D135" i="1" s="1"/>
  <c r="G517" i="1" l="1"/>
  <c r="J516" i="1"/>
  <c r="D516" i="1" s="1"/>
  <c r="G137" i="1"/>
  <c r="J136" i="1"/>
  <c r="D136" i="1" s="1"/>
  <c r="G518" i="1" l="1"/>
  <c r="J517" i="1"/>
  <c r="D517" i="1" s="1"/>
  <c r="G138" i="1"/>
  <c r="J137" i="1"/>
  <c r="D137" i="1" s="1"/>
  <c r="G519" i="1" l="1"/>
  <c r="J518" i="1"/>
  <c r="D518" i="1" s="1"/>
  <c r="G139" i="1"/>
  <c r="J138" i="1"/>
  <c r="D138" i="1" s="1"/>
  <c r="G520" i="1" l="1"/>
  <c r="J519" i="1"/>
  <c r="D519" i="1" s="1"/>
  <c r="G140" i="1"/>
  <c r="J139" i="1"/>
  <c r="D139" i="1" s="1"/>
  <c r="G521" i="1" l="1"/>
  <c r="J520" i="1"/>
  <c r="D520" i="1" s="1"/>
  <c r="G141" i="1"/>
  <c r="J140" i="1"/>
  <c r="D140" i="1" s="1"/>
  <c r="G522" i="1" l="1"/>
  <c r="J521" i="1"/>
  <c r="D521" i="1" s="1"/>
  <c r="G142" i="1"/>
  <c r="J141" i="1"/>
  <c r="D141" i="1" s="1"/>
  <c r="G523" i="1" l="1"/>
  <c r="J522" i="1"/>
  <c r="D522" i="1" s="1"/>
  <c r="G143" i="1"/>
  <c r="J142" i="1"/>
  <c r="D142" i="1" s="1"/>
  <c r="G524" i="1" l="1"/>
  <c r="J523" i="1"/>
  <c r="D523" i="1" s="1"/>
  <c r="G144" i="1"/>
  <c r="J143" i="1"/>
  <c r="D143" i="1" s="1"/>
  <c r="G525" i="1" l="1"/>
  <c r="J524" i="1"/>
  <c r="D524" i="1" s="1"/>
  <c r="G145" i="1"/>
  <c r="J144" i="1"/>
  <c r="D144" i="1" s="1"/>
  <c r="G526" i="1" l="1"/>
  <c r="J525" i="1"/>
  <c r="D525" i="1" s="1"/>
  <c r="G146" i="1"/>
  <c r="J145" i="1"/>
  <c r="D145" i="1" s="1"/>
  <c r="G527" i="1" l="1"/>
  <c r="J526" i="1"/>
  <c r="D526" i="1" s="1"/>
  <c r="G147" i="1"/>
  <c r="J146" i="1"/>
  <c r="D146" i="1" s="1"/>
  <c r="G528" i="1" l="1"/>
  <c r="J527" i="1"/>
  <c r="D527" i="1" s="1"/>
  <c r="G148" i="1"/>
  <c r="J147" i="1"/>
  <c r="D147" i="1" s="1"/>
  <c r="G529" i="1" l="1"/>
  <c r="J528" i="1"/>
  <c r="D528" i="1" s="1"/>
  <c r="G149" i="1"/>
  <c r="J148" i="1"/>
  <c r="D148" i="1" s="1"/>
  <c r="G530" i="1" l="1"/>
  <c r="J529" i="1"/>
  <c r="D529" i="1" s="1"/>
  <c r="G150" i="1"/>
  <c r="J149" i="1"/>
  <c r="D149" i="1" s="1"/>
  <c r="G531" i="1" l="1"/>
  <c r="J530" i="1"/>
  <c r="D530" i="1" s="1"/>
  <c r="G151" i="1"/>
  <c r="J150" i="1"/>
  <c r="D150" i="1" s="1"/>
  <c r="G532" i="1" l="1"/>
  <c r="J531" i="1"/>
  <c r="D531" i="1" s="1"/>
  <c r="G152" i="1"/>
  <c r="J151" i="1"/>
  <c r="D151" i="1" s="1"/>
  <c r="G533" i="1" l="1"/>
  <c r="J532" i="1"/>
  <c r="D532" i="1" s="1"/>
  <c r="G153" i="1"/>
  <c r="J152" i="1"/>
  <c r="D152" i="1" s="1"/>
  <c r="G534" i="1" l="1"/>
  <c r="J533" i="1"/>
  <c r="D533" i="1" s="1"/>
  <c r="G154" i="1"/>
  <c r="J153" i="1"/>
  <c r="D153" i="1" s="1"/>
  <c r="G535" i="1" l="1"/>
  <c r="J534" i="1"/>
  <c r="D534" i="1" s="1"/>
  <c r="G155" i="1"/>
  <c r="J154" i="1"/>
  <c r="D154" i="1" s="1"/>
  <c r="G536" i="1" l="1"/>
  <c r="J535" i="1"/>
  <c r="D535" i="1" s="1"/>
  <c r="G156" i="1"/>
  <c r="J155" i="1"/>
  <c r="D155" i="1" s="1"/>
  <c r="G537" i="1" l="1"/>
  <c r="J536" i="1"/>
  <c r="D536" i="1" s="1"/>
  <c r="G157" i="1"/>
  <c r="J156" i="1"/>
  <c r="D156" i="1" s="1"/>
  <c r="G538" i="1" l="1"/>
  <c r="J537" i="1"/>
  <c r="D537" i="1" s="1"/>
  <c r="G158" i="1"/>
  <c r="J157" i="1"/>
  <c r="D157" i="1" s="1"/>
  <c r="G539" i="1" l="1"/>
  <c r="J538" i="1"/>
  <c r="D538" i="1" s="1"/>
  <c r="G159" i="1"/>
  <c r="J158" i="1"/>
  <c r="D158" i="1" s="1"/>
  <c r="G540" i="1" l="1"/>
  <c r="J539" i="1"/>
  <c r="D539" i="1" s="1"/>
  <c r="G160" i="1"/>
  <c r="J159" i="1"/>
  <c r="D159" i="1" s="1"/>
  <c r="G541" i="1" l="1"/>
  <c r="J540" i="1"/>
  <c r="D540" i="1" s="1"/>
  <c r="G161" i="1"/>
  <c r="J160" i="1"/>
  <c r="D160" i="1" s="1"/>
  <c r="G542" i="1" l="1"/>
  <c r="J541" i="1"/>
  <c r="D541" i="1" s="1"/>
  <c r="G162" i="1"/>
  <c r="J161" i="1"/>
  <c r="D161" i="1" s="1"/>
  <c r="G543" i="1" l="1"/>
  <c r="J542" i="1"/>
  <c r="D542" i="1" s="1"/>
  <c r="G163" i="1"/>
  <c r="J162" i="1"/>
  <c r="D162" i="1" s="1"/>
  <c r="G544" i="1" l="1"/>
  <c r="J543" i="1"/>
  <c r="D543" i="1" s="1"/>
  <c r="G164" i="1"/>
  <c r="J163" i="1"/>
  <c r="D163" i="1" s="1"/>
  <c r="G545" i="1" l="1"/>
  <c r="J544" i="1"/>
  <c r="D544" i="1" s="1"/>
  <c r="G165" i="1"/>
  <c r="J165" i="1" s="1"/>
  <c r="D165" i="1" s="1"/>
  <c r="J164" i="1"/>
  <c r="D164" i="1" s="1"/>
  <c r="G546" i="1" l="1"/>
  <c r="J545" i="1"/>
  <c r="D545" i="1" s="1"/>
  <c r="G547" i="1" l="1"/>
  <c r="J546" i="1"/>
  <c r="D546" i="1" s="1"/>
  <c r="G548" i="1" l="1"/>
  <c r="J547" i="1"/>
  <c r="D547" i="1" s="1"/>
  <c r="G549" i="1" l="1"/>
  <c r="J548" i="1"/>
  <c r="D548" i="1" s="1"/>
  <c r="G550" i="1" l="1"/>
  <c r="J549" i="1"/>
  <c r="D549" i="1" s="1"/>
  <c r="G551" i="1" l="1"/>
  <c r="J550" i="1"/>
  <c r="D550" i="1" s="1"/>
  <c r="G552" i="1" l="1"/>
  <c r="J551" i="1"/>
  <c r="D551" i="1" s="1"/>
  <c r="G553" i="1" l="1"/>
  <c r="J552" i="1"/>
  <c r="D552" i="1" s="1"/>
  <c r="G554" i="1" l="1"/>
  <c r="J553" i="1"/>
  <c r="D553" i="1" s="1"/>
  <c r="G555" i="1" l="1"/>
  <c r="J554" i="1"/>
  <c r="D554" i="1" s="1"/>
  <c r="G556" i="1" l="1"/>
  <c r="J555" i="1"/>
  <c r="D555" i="1" s="1"/>
  <c r="G557" i="1" l="1"/>
  <c r="J556" i="1"/>
  <c r="D556" i="1" s="1"/>
  <c r="G558" i="1" l="1"/>
  <c r="J557" i="1"/>
  <c r="D557" i="1" s="1"/>
  <c r="G559" i="1" l="1"/>
  <c r="J558" i="1"/>
  <c r="D558" i="1" s="1"/>
  <c r="G560" i="1" l="1"/>
  <c r="J559" i="1"/>
  <c r="D559" i="1" s="1"/>
  <c r="G561" i="1" l="1"/>
  <c r="J560" i="1"/>
  <c r="D560" i="1" s="1"/>
  <c r="G562" i="1" l="1"/>
  <c r="J561" i="1"/>
  <c r="D561" i="1" s="1"/>
  <c r="G563" i="1" l="1"/>
  <c r="J562" i="1"/>
  <c r="D562" i="1" s="1"/>
  <c r="G564" i="1" l="1"/>
  <c r="J563" i="1"/>
  <c r="D563" i="1" s="1"/>
  <c r="G565" i="1" l="1"/>
  <c r="J564" i="1"/>
  <c r="D564" i="1" s="1"/>
  <c r="G566" i="1" l="1"/>
  <c r="J565" i="1"/>
  <c r="D565" i="1" s="1"/>
  <c r="G567" i="1" l="1"/>
  <c r="J566" i="1"/>
  <c r="D566" i="1" s="1"/>
  <c r="G568" i="1" l="1"/>
  <c r="J567" i="1"/>
  <c r="D567" i="1" s="1"/>
  <c r="G569" i="1" l="1"/>
  <c r="J568" i="1"/>
  <c r="D568" i="1" s="1"/>
  <c r="G570" i="1" l="1"/>
  <c r="J569" i="1"/>
  <c r="D569" i="1" s="1"/>
  <c r="G571" i="1" l="1"/>
  <c r="J570" i="1"/>
  <c r="D570" i="1" s="1"/>
  <c r="G572" i="1" l="1"/>
  <c r="J571" i="1"/>
  <c r="D571" i="1" s="1"/>
  <c r="G573" i="1" l="1"/>
  <c r="J572" i="1"/>
  <c r="D572" i="1" s="1"/>
  <c r="G574" i="1" l="1"/>
  <c r="J573" i="1"/>
  <c r="D573" i="1" s="1"/>
  <c r="G575" i="1" l="1"/>
  <c r="J574" i="1"/>
  <c r="D574" i="1" s="1"/>
  <c r="G576" i="1" l="1"/>
  <c r="J575" i="1"/>
  <c r="D575" i="1" s="1"/>
  <c r="G577" i="1" l="1"/>
  <c r="J576" i="1"/>
  <c r="D576" i="1" s="1"/>
  <c r="G578" i="1" l="1"/>
  <c r="J577" i="1"/>
  <c r="D577" i="1" s="1"/>
  <c r="G579" i="1" l="1"/>
  <c r="J578" i="1"/>
  <c r="D578" i="1" s="1"/>
  <c r="G580" i="1" l="1"/>
  <c r="J579" i="1"/>
  <c r="D579" i="1" s="1"/>
  <c r="G581" i="1" l="1"/>
  <c r="J580" i="1"/>
  <c r="D580" i="1" s="1"/>
  <c r="G582" i="1" l="1"/>
  <c r="J581" i="1"/>
  <c r="D581" i="1" s="1"/>
  <c r="G583" i="1" l="1"/>
  <c r="J582" i="1"/>
  <c r="D582" i="1" s="1"/>
  <c r="G584" i="1" l="1"/>
  <c r="J583" i="1"/>
  <c r="D583" i="1" s="1"/>
  <c r="G585" i="1" l="1"/>
  <c r="J584" i="1"/>
  <c r="D584" i="1" s="1"/>
  <c r="G586" i="1" l="1"/>
  <c r="J585" i="1"/>
  <c r="D585" i="1" s="1"/>
  <c r="G587" i="1" l="1"/>
  <c r="J586" i="1"/>
  <c r="D586" i="1" s="1"/>
  <c r="G588" i="1" l="1"/>
  <c r="J588" i="1" s="1"/>
  <c r="D588" i="1" s="1"/>
  <c r="J587" i="1"/>
  <c r="D587" i="1" s="1"/>
</calcChain>
</file>

<file path=xl/sharedStrings.xml><?xml version="1.0" encoding="utf-8"?>
<sst xmlns="http://schemas.openxmlformats.org/spreadsheetml/2006/main" count="1109" uniqueCount="963">
  <si>
    <t>№№ п/п</t>
  </si>
  <si>
    <t>местный</t>
  </si>
  <si>
    <t>областной</t>
  </si>
  <si>
    <t>привлечен</t>
  </si>
  <si>
    <t>Источник финансирования тыс.руб.</t>
  </si>
  <si>
    <t>Мероприятия по благоустройству</t>
  </si>
  <si>
    <t>УТВЕРЖДАЮ:</t>
  </si>
  <si>
    <t>СОГЛАСОВАНО:</t>
  </si>
  <si>
    <t xml:space="preserve">Заместитель Главы Администрации </t>
  </si>
  <si>
    <t>Дмитровского муниципального района</t>
  </si>
  <si>
    <t>____________________________________К.В.Коныжев</t>
  </si>
  <si>
    <t>1.1.</t>
  </si>
  <si>
    <t>УЛИЧНОЕ ОСВЕЩЕНИЕ</t>
  </si>
  <si>
    <t>1.2.</t>
  </si>
  <si>
    <t>2.1.</t>
  </si>
  <si>
    <t>3.1.</t>
  </si>
  <si>
    <t>ОЗЕЛЕНЕНИЕ И ПЕШЕХОДНЫЕ ДОРОГИ</t>
  </si>
  <si>
    <t>Советская площадь, включая Земляной Вал</t>
  </si>
  <si>
    <t>ул. Советская</t>
  </si>
  <si>
    <t>ул. Московская</t>
  </si>
  <si>
    <t>ул. Почтовая</t>
  </si>
  <si>
    <t>Вокзальная площадь с тротуарами</t>
  </si>
  <si>
    <t>ул. Загорская</t>
  </si>
  <si>
    <t>Сквер "Сосны" (ул. Загорская-ул.Кропоткинская)</t>
  </si>
  <si>
    <t>ул. Кропоткинская</t>
  </si>
  <si>
    <t>ул. Пушкинская</t>
  </si>
  <si>
    <t>ул. Минина</t>
  </si>
  <si>
    <t>ул. Семенюка</t>
  </si>
  <si>
    <t>ул. Профессиональная до ж/д</t>
  </si>
  <si>
    <t>ул. Оборонная</t>
  </si>
  <si>
    <t>ул. Маркова "Аллея Славы"</t>
  </si>
  <si>
    <t>ул. Больничная</t>
  </si>
  <si>
    <t>ул. Комсомольская</t>
  </si>
  <si>
    <t>ул. Большевистская</t>
  </si>
  <si>
    <t>ул. Космонавтов</t>
  </si>
  <si>
    <t>пер. Большевистский</t>
  </si>
  <si>
    <t>ул. Подлипецкая слобода</t>
  </si>
  <si>
    <t>ул. Подъячева</t>
  </si>
  <si>
    <t>ул. 2-ая Центральная</t>
  </si>
  <si>
    <t>Пешеходная дорожка от ул. Советская до ул. Пушкинская</t>
  </si>
  <si>
    <t>ул. Школьная</t>
  </si>
  <si>
    <t>ул. Инженерная</t>
  </si>
  <si>
    <t>ул. Чекистская</t>
  </si>
  <si>
    <t>ул. Ново-Рогачевская до ж/д</t>
  </si>
  <si>
    <t>Монумент "Танк" (ул.Ново-Рогачевская)</t>
  </si>
  <si>
    <t>пер. Кооперативный, включая Окружную дорогу до ул. Семенюка</t>
  </si>
  <si>
    <t>Пешеходные  дорожки от ул. Оборонной до мкр. Махалина</t>
  </si>
  <si>
    <t>Мкр.Маркова (газон вдоль тротуара между школой и д/садом)</t>
  </si>
  <si>
    <t xml:space="preserve">Ул.Космонавтов (от площади до Восточно-объездной дороги) </t>
  </si>
  <si>
    <t>ул.Лиры Никольской</t>
  </si>
  <si>
    <t>ул.Большевитская (сквер)</t>
  </si>
  <si>
    <t xml:space="preserve">Мкр.ДЗФС (у автосервиса «Колесо», территория от Ковригинского шоссе до жилых домов ) </t>
  </si>
  <si>
    <t>ул.Подлипичье</t>
  </si>
  <si>
    <t>Парк ул.Подлипичье</t>
  </si>
  <si>
    <t>Парк «Березовая роща», ул.Космонавтов</t>
  </si>
  <si>
    <t>Парк «Сосновый бор ДЗФС»</t>
  </si>
  <si>
    <t>территория музея-заповедника "Дмитровский кремль" на  Исторической площади</t>
  </si>
  <si>
    <t>территория Музейно-выставочного комплекса  на ул.Загорская, д.17</t>
  </si>
  <si>
    <t>территория, прилегающая к дому Клятовых на ул.Кропоткинская, д.85</t>
  </si>
  <si>
    <t>территория Дома-музея Кропоткина на ул.Кропоткинская, д.95</t>
  </si>
  <si>
    <t>территория, прилегающая к фонтану «Лилия» ул. Семенюка</t>
  </si>
  <si>
    <t>территория, прилегающая к фонтану «Ожидание» ул. Профессиональная</t>
  </si>
  <si>
    <t>территория, прилегающая к фонтанам  на ул. Профессиональная (напротив кафе «Берлога»)</t>
  </si>
  <si>
    <t>территория, прилегающая к водоему на ул.Инженерная</t>
  </si>
  <si>
    <t>территория, прилегающая к водоему на ул.Подъячева</t>
  </si>
  <si>
    <t>Городское поселение Дмитров</t>
  </si>
  <si>
    <t>Кол-во</t>
  </si>
  <si>
    <t>2.</t>
  </si>
  <si>
    <t>2015 год</t>
  </si>
  <si>
    <t>2016 год</t>
  </si>
  <si>
    <t>2017 год</t>
  </si>
  <si>
    <t>3.</t>
  </si>
  <si>
    <t>ДЕТСКИЕ И СПОРТИВНЫЕ ПЛОЩАДКИ</t>
  </si>
  <si>
    <t>1.</t>
  </si>
  <si>
    <t>4шт</t>
  </si>
  <si>
    <t>5шт</t>
  </si>
  <si>
    <t>7шт</t>
  </si>
  <si>
    <t>6шт</t>
  </si>
  <si>
    <t>с.Пересветово  -     карусель "Кубик",   урна "Простая" (2шт),  качели "Двойные", скамья "Садовая-1" (2шт), детский игровой комплекс  "Домики", Качалка "Две зебры"</t>
  </si>
  <si>
    <t>8шт</t>
  </si>
  <si>
    <t>д.Прудцы -                     горка "Слоник", качалка "Две зебры", урна "Простая"(2 шт), скамья "Садовая-1" (2шт), качели "Спорт мастер", карусель "Кубик"</t>
  </si>
  <si>
    <t>д.Ярово -           горка "Слоник", качалка "Две зебры", урна "Простая"(2 шт), скамья "Садовая-1" (2шт), качели "Спорт мастер", карусель "Кубик"</t>
  </si>
  <si>
    <t>д.Игнатовка  -   горка "Слоник", качалка "Две зебры", урна "Простая"(2 шт), скамья "Садовая-1" (2шт), качели "Спорт мастер", карусель "Кубик"</t>
  </si>
  <si>
    <t>3шт</t>
  </si>
  <si>
    <t>ул.Космонавтов, д.41 -     детский игровой комплекс  "Домики", качалка на пружине "Машинка"</t>
  </si>
  <si>
    <t>2шт</t>
  </si>
  <si>
    <t>9шт</t>
  </si>
  <si>
    <t>11шт</t>
  </si>
  <si>
    <t>7 шт</t>
  </si>
  <si>
    <t>1шт</t>
  </si>
  <si>
    <t>с.Игнатово -    ограждение ОГ-9 (25кв.м.), качели "Спорт мастер" (2 шт)</t>
  </si>
  <si>
    <t>д.Целеево -     качалка "Две зебры", карусель "Кубик",  качели "Спорт мастер", Скамья "Садовая-1" (4шт)</t>
  </si>
  <si>
    <t>д.Свистуха -     качалка "Две зебры"</t>
  </si>
  <si>
    <t>д.Кузяево -    качалка "Две зебры"(2шт), горка "Слоник"</t>
  </si>
  <si>
    <t>д.Курово -   скамья "Садовая-1"(2шт)</t>
  </si>
  <si>
    <t>д.Непейно -   горка "Слоник", качалка "Две зебры", урна "Простая"(2 шт), скамья "Садовая-1" (2шт), качели "Спорт мастер", карусель "Кубик"</t>
  </si>
  <si>
    <t>пос.Участок №7 - горка "Слоник", качалка "Две зебры", урна "Простая"(2 шт), скамья "Садовая-1" (2шт), качели "Спорт мастер", карусель "Кубик"</t>
  </si>
  <si>
    <t>пос.Горшково, д.41 -  горка "Слоник", качалка "Две зебры(2шт)", урна "Простая"(3 шт), скамья "Садовая-1" (3шт),  карусель "Кубик",  качели "Близнецы"</t>
  </si>
  <si>
    <t>12шт</t>
  </si>
  <si>
    <t>д.Настасьино, д.96-98 -     горка "Слоник", качалка "Две зебры", урна "Простая"(2 шт), скамья "Садовая-1" (2шт),  карусель "Кубик",  качели "Близнецы"</t>
  </si>
  <si>
    <t>4.</t>
  </si>
  <si>
    <t>ИНФОРМАЦИОНЫЕ ЩИТЫ</t>
  </si>
  <si>
    <t>4.1.</t>
  </si>
  <si>
    <t>г.Дмитров, парк «Сосновый бор» мкр. ДЗФС</t>
  </si>
  <si>
    <t xml:space="preserve">г.Дмитров,Парк «Березовая роща» ул.Космонавтов </t>
  </si>
  <si>
    <t>г.Дмитров,Парк «Подлипичье»</t>
  </si>
  <si>
    <t>г.Дмитров, ул.Подлипичье, д.1</t>
  </si>
  <si>
    <t>г.Дмитров,ул.Профессиональная (возле р. Березовец)</t>
  </si>
  <si>
    <t>г.Дмитров, ул.Профессиональная, д.20</t>
  </si>
  <si>
    <t>г.Дмитров, ул.Оборонная, д.1,4,6</t>
  </si>
  <si>
    <t>г.Дмитров, ул.Оборонная, д.7,8,9,</t>
  </si>
  <si>
    <t>г.Дмитров, ул.Оборонная, д.10</t>
  </si>
  <si>
    <t xml:space="preserve">г.Дмитров, мкр.ДЗФС, д.22Б </t>
  </si>
  <si>
    <t>г.Дмитров, мкр.ДЗФС, д.22</t>
  </si>
  <si>
    <t>г.Дмитров, мкр.ДЗФС, д.21</t>
  </si>
  <si>
    <t>г.Дмитров, мкр.ДЗФС, д.8а</t>
  </si>
  <si>
    <t>г.Дмитров, мкр.ДЗФС, д.15</t>
  </si>
  <si>
    <t>г.Дмитров, мкр.ДЗФС, д.17</t>
  </si>
  <si>
    <t>г.Дмитров, мкр.ДЗФС, д.2</t>
  </si>
  <si>
    <t xml:space="preserve">г.Дмитров,ул.Загорская, д.32 </t>
  </si>
  <si>
    <t>г.Дмитров, ул.Загорская, д.34</t>
  </si>
  <si>
    <t>г.Дмитров, ул.Загорская, д.36</t>
  </si>
  <si>
    <t>г.Дмитров, ул.Пушкинская, д.96</t>
  </si>
  <si>
    <t>г.Дмитров, ул.Пушкинская, д.94</t>
  </si>
  <si>
    <t>г.Дмитров, ул.Пушкинская, д. 86</t>
  </si>
  <si>
    <t>г.Дмитров, ул.Космонавтов, д.3-4</t>
  </si>
  <si>
    <t>г.Дмитров, ул.Космонавтов, д.36</t>
  </si>
  <si>
    <t xml:space="preserve">г.Дмитров, ул.Космонавтов, д.21 </t>
  </si>
  <si>
    <t>г.Дмитров, ул.Космонавтов, д.14,15,18,19</t>
  </si>
  <si>
    <t>г.Дмитров, ул.Космонавтов, д.22,26</t>
  </si>
  <si>
    <t>г.Дмитров, ул.Космонавтов, д.27,29</t>
  </si>
  <si>
    <t>г.Дмитров, ул.Космонавтов, д.31</t>
  </si>
  <si>
    <t>г.Дмитров, ул.Космонавтов, д.42</t>
  </si>
  <si>
    <t>г.Дмитров, ул.Космонавтов, д.43</t>
  </si>
  <si>
    <t>г.Дмитров, ул.Космонавтов, д.50</t>
  </si>
  <si>
    <t>г.Дмитров, ул.Космонавтов, д.52</t>
  </si>
  <si>
    <t>г.Дмитров, мкр.Махалина, д.7</t>
  </si>
  <si>
    <t>г.Дмитров, мкр.Махалина, д.1,3,5</t>
  </si>
  <si>
    <t>г.Дмитров, мкр.Махалина, д. 2,4,6</t>
  </si>
  <si>
    <t>г.Дмитров, мкр.Махалина, д.16</t>
  </si>
  <si>
    <t>г.Дмитров, мкр.Махалина, д.14</t>
  </si>
  <si>
    <t>г.Дмитров, ул.Внуковская, д.33а</t>
  </si>
  <si>
    <t>г.Дмитров, мкр.Внуковский, д.13</t>
  </si>
  <si>
    <t>г.Дмитров, ул.Аверьянова, д.19</t>
  </si>
  <si>
    <t>г.Дмитров, ул.Аверьянова, д.14</t>
  </si>
  <si>
    <t>г.Дмитров, ул.Аверьянова, д.12</t>
  </si>
  <si>
    <t>г.Дмитров, ул.Аверьянова, д.4, 5</t>
  </si>
  <si>
    <t>г.Дмитров, ул.Аверьянова, д.3</t>
  </si>
  <si>
    <t>г.Дмитров, ул.Маркова, 7, 9</t>
  </si>
  <si>
    <t>г.Дмитров, ул.Маркова, д.11, 13</t>
  </si>
  <si>
    <t>г.Дмитров,ул.Маркова, д.35</t>
  </si>
  <si>
    <t>г.Дмитров, ул.Маркова, д.5</t>
  </si>
  <si>
    <t xml:space="preserve">г.Дмитров, ул.Маркова, д.2, 4 </t>
  </si>
  <si>
    <t>г.Дмитров, ул.Подьячева, д.7,9</t>
  </si>
  <si>
    <t>г.Дмитров, ул.Подьячева, д.13</t>
  </si>
  <si>
    <t>г.Дмитров, ул.Кропоткинская, (возле Вала)</t>
  </si>
  <si>
    <t>г.Дмитров, ул.Школьная, д.7</t>
  </si>
  <si>
    <t>г.Дмитров, ул.Советская, д.1</t>
  </si>
  <si>
    <t>г.Дмитров, ул.2-ая Центральная, д.5а</t>
  </si>
  <si>
    <t>г.Дмитров, ул.Инженерная, д.32</t>
  </si>
  <si>
    <t>г.Дмитров, ул.Инженерная, д.23</t>
  </si>
  <si>
    <t>г.Дмитров, ул.Инженерная, (возле пруда)</t>
  </si>
  <si>
    <t>г.Дмитров, ул.2-я Комсомольская, д.1</t>
  </si>
  <si>
    <t>г.Дмитров, ул.Комсомольская, д.25</t>
  </si>
  <si>
    <t>г.Дмитров, ул.Комсомольская, д.2А</t>
  </si>
  <si>
    <t>г.Дмитров, ул.Большевистский пер., д.3А</t>
  </si>
  <si>
    <t xml:space="preserve">г.Дмитров, ул.Большевистский пер., д.9, 10 </t>
  </si>
  <si>
    <t>г.Дмитров, ул. Метростроевская, д.20</t>
  </si>
  <si>
    <t>г.Дмитров, 2-й Ревякинский пер., д.14</t>
  </si>
  <si>
    <t>г.Дмитров, 3-й Речной пер. д.26</t>
  </si>
  <si>
    <t>г/п .Дмитров,с. Подчерково</t>
  </si>
  <si>
    <t>г/п .Дмитров, д. Митькино (Двухэтажные дома)</t>
  </si>
  <si>
    <t>г/п .Дмитров,д. Митькино</t>
  </si>
  <si>
    <t>г/п Дмитров, с. Борисово, д. 1а, 2а (ПМК-СН)</t>
  </si>
  <si>
    <t>г/п Дмитров, д.Кунисниково</t>
  </si>
  <si>
    <t>г/п Дмитров, д. Кузнецовово</t>
  </si>
  <si>
    <t>г/п Дмитров, п.Подосинки  1</t>
  </si>
  <si>
    <t>г/п Дмитров, п.Подосинки  7</t>
  </si>
  <si>
    <t>г/п Дмитров, д.Целеево 31</t>
  </si>
  <si>
    <t>г/п Дмитров, д.Целеево 16</t>
  </si>
  <si>
    <t>г/п Дмитров, д.Ульянки</t>
  </si>
  <si>
    <t>г/п Дмитров, д.Свистуха</t>
  </si>
  <si>
    <t>г/п Дмитров, д.Минеево</t>
  </si>
  <si>
    <t>г/п Дмитров, д.Кузяево</t>
  </si>
  <si>
    <t>г/п Дмитров, с. Орудьево, ул.Фабричная 12а</t>
  </si>
  <si>
    <t>г/п Дмитров, с. Орудьево, ул.Фабричная 36а</t>
  </si>
  <si>
    <t>г/п Дмитров, пос. Орудьевского, торфо-брикет. предпр.,  д.2</t>
  </si>
  <si>
    <t>г/п Дмитров, д. Княжево 2</t>
  </si>
  <si>
    <t>г/п Дмитров, д. Орево 1</t>
  </si>
  <si>
    <t>г/п Дмитров, д. Орево 5</t>
  </si>
  <si>
    <t>г/п Дмитров, д. Татищево 94</t>
  </si>
  <si>
    <t>г/п Дмитров, п.Горшково 22</t>
  </si>
  <si>
    <t>г/п Дмитров, п.Горшково 41</t>
  </si>
  <si>
    <t>г/п Дмитров, п.Горшково 5, 23, 24</t>
  </si>
  <si>
    <t>5.</t>
  </si>
  <si>
    <t>ПЛОЩАДКИ ДЛЯ СБОРА МУСОРА</t>
  </si>
  <si>
    <t>Установка новых элементов детской площадки, в том числе:</t>
  </si>
  <si>
    <t>Содержание газонов (кв.м.), в том числе:</t>
  </si>
  <si>
    <t>6.</t>
  </si>
  <si>
    <t>7.</t>
  </si>
  <si>
    <t>ФОНТАНЫ</t>
  </si>
  <si>
    <t>8.</t>
  </si>
  <si>
    <t>КОЛОДЦЫ</t>
  </si>
  <si>
    <t>8.1.</t>
  </si>
  <si>
    <t>Ремонт и чистка колодцев</t>
  </si>
  <si>
    <t>г/п Дмитров, д.Афанасово</t>
  </si>
  <si>
    <t>г/п Дмитров, д.Голиково</t>
  </si>
  <si>
    <t>г/п Дмитров, д.Голявино</t>
  </si>
  <si>
    <t>г/п Дмитров, д.Драчево</t>
  </si>
  <si>
    <t>г/п Дмитров, д.Иванцево</t>
  </si>
  <si>
    <t>г/п Дмитров, д.Капорки</t>
  </si>
  <si>
    <t>г/п Дмитров, д.Кузяево 1</t>
  </si>
  <si>
    <t>г/п Дмитров, д.Кузяево 2</t>
  </si>
  <si>
    <t>г/п Дмитров, д.Кузяево 3</t>
  </si>
  <si>
    <t>г/п Дмитров, д.Никульское</t>
  </si>
  <si>
    <t>г/п Дмитров, д.Новлянки</t>
  </si>
  <si>
    <t xml:space="preserve"> г/п Дмитров, д.Редькино</t>
  </si>
  <si>
    <t>г/п Дмитров, д.Стреково</t>
  </si>
  <si>
    <t>г/п Дмитров, д.Шустино</t>
  </si>
  <si>
    <t>г/п Дмитров, д.Благовещенское</t>
  </si>
  <si>
    <t>г/п Дмитров, п.3-й участок</t>
  </si>
  <si>
    <t>г/п Дмитров, с.Батюшково</t>
  </si>
  <si>
    <t>г/п Дмитров, д.Ближннево</t>
  </si>
  <si>
    <t>г/п Дмитров, д.Ярово</t>
  </si>
  <si>
    <t>г/п Дмитров, д.Прудцы 1</t>
  </si>
  <si>
    <t>г/п Дмитров, д.Прудцы 2</t>
  </si>
  <si>
    <t>г/п Дмитров, д.Прудцы 3</t>
  </si>
  <si>
    <t>г/п Дмитров, с.Пересветово</t>
  </si>
  <si>
    <t>г/п Дмитров, д.Теряево</t>
  </si>
  <si>
    <t>г/п Дмитров, д.Кузнецово 1</t>
  </si>
  <si>
    <t>г/п Дмитров, д.Кузнецово 2</t>
  </si>
  <si>
    <t>г/п Дмитров, с.Внуково 1</t>
  </si>
  <si>
    <t>г/п Дмитров, с.Внуково 2</t>
  </si>
  <si>
    <t>г/п Дмитров, д.Кунисниково 1</t>
  </si>
  <si>
    <t>г/п Дмитров, д.Кунисниково 2</t>
  </si>
  <si>
    <t>г/п Дмитров, д.Игнатовка 1</t>
  </si>
  <si>
    <t>г/п Дмитров, д.Игнатовка 2</t>
  </si>
  <si>
    <t>г/п Дмитров, д.Игнатовка 3</t>
  </si>
  <si>
    <t>г/п Дмитров, д.Бородино 1</t>
  </si>
  <si>
    <t>г/п Дмитров, д.Бородино 2</t>
  </si>
  <si>
    <t>г/п Дмитров, с.Подчерково 1</t>
  </si>
  <si>
    <t>г/п Дмитров, с.Подчерково 2</t>
  </si>
  <si>
    <t>г/п Дмитров, д.Поддубки</t>
  </si>
  <si>
    <t>г/п Дмитров, д.Высоково, д.15</t>
  </si>
  <si>
    <t>г/п Дмитров, д.Зверково, д.10</t>
  </si>
  <si>
    <t>г/п Дмитров, д.Зверково, д.59</t>
  </si>
  <si>
    <t>г/п Дмитров, д.Зверково, д.51</t>
  </si>
  <si>
    <t>г/п Дмитров, д.Зверково, д.83</t>
  </si>
  <si>
    <t>г/п Дмитров, д.Кончинино, д.11</t>
  </si>
  <si>
    <t>г/п Дмитров, д.Кончинино, д.42</t>
  </si>
  <si>
    <t>г/п Дмитров, д.Малые Дубровки, напротив д.16</t>
  </si>
  <si>
    <t>г/п Дмитров, д.Маринино, д.70</t>
  </si>
  <si>
    <t>г/п Дмитров, д.Матвеево, д.10</t>
  </si>
  <si>
    <t>г/п Дмитров, д.Матвеево, д.17</t>
  </si>
  <si>
    <t>г/п Дмитров, д.Микишкино, д.19</t>
  </si>
  <si>
    <t>г/п Дмитров, д.Муравьево, д.3</t>
  </si>
  <si>
    <t>г/п Дмитров, д.Ревякино, д.31</t>
  </si>
  <si>
    <t>г/п Дмитров, д.Ревякино, д.53</t>
  </si>
  <si>
    <t>г/п Дмитров, д.Спиридово</t>
  </si>
  <si>
    <t>г/п Дмитров, с.Орудьево, ул.Центральная, д.10</t>
  </si>
  <si>
    <t>г/п Дмитров, с.Орудьево, ул.Центральная, д.11</t>
  </si>
  <si>
    <t>г/п Дмитров, с.Орудьево, ул.Центральная, РАЙПО</t>
  </si>
  <si>
    <t>г/п Дмитров, с.Орудьево, ул.Центральная, д.127</t>
  </si>
  <si>
    <t>г/п Дмитров, с.Орудьево, ул.Центральная, д.145</t>
  </si>
  <si>
    <t>г/п Дмитров, с.Орудьево, ул.Центральная, д.163</t>
  </si>
  <si>
    <t>г/п Дмитров, с.Орудьево, ул.Фабричная, д.4</t>
  </si>
  <si>
    <t>г/п Дмитров, с.Орудьево, ул.Больничная, д.5</t>
  </si>
  <si>
    <t>г/п Дмитров, с.Орудьево, ул.Школьная, д.6</t>
  </si>
  <si>
    <t>г/п Дмитров, с.Орудьево, ул.Школьная, д.23</t>
  </si>
  <si>
    <t>г/п Дмитров, с.Орудьево, ул.Казарма 77 км, д.1</t>
  </si>
  <si>
    <t>г/п Дмитров, с.Орудьево, ул.Новая, д.10</t>
  </si>
  <si>
    <t>г/п Дмитров, с.Орудьево, ул.Новая, д.20</t>
  </si>
  <si>
    <t>г/п Дмитров, с.Орудьево, ул.Новая, д.29</t>
  </si>
  <si>
    <t>г/п Дмитров, д.Ивашево, д.25</t>
  </si>
  <si>
    <t>г/п Дмитров, д.Ивашево, д.22</t>
  </si>
  <si>
    <t>г/п Дмитров, д.Ивашево, д.10</t>
  </si>
  <si>
    <t>г/п Дмитров, д.Шелепино, д.11</t>
  </si>
  <si>
    <t>г/п Дмитров, д.Шелепино, д.27</t>
  </si>
  <si>
    <t>г/п Дмитров, д.Шелепино, д.40</t>
  </si>
  <si>
    <t>г/п Дмитров, д.Непейно, д.74</t>
  </si>
  <si>
    <t>г/п Дмитров, д.Непейно, д.56</t>
  </si>
  <si>
    <t>г/п Дмитров, д.Непейно, ул.Бошаровская, д.21</t>
  </si>
  <si>
    <t>г/п Дмитров, д.Очево, (у пруда)</t>
  </si>
  <si>
    <t>г/п Дмитров, д.Очево, (в конце дерревни)</t>
  </si>
  <si>
    <t>г/п Дмитров, д.Очево</t>
  </si>
  <si>
    <t>г/п Дмитров, д.Жуковка, (на въезде в деревню)</t>
  </si>
  <si>
    <t>г/п Дмитров, д.Княжево, д.28</t>
  </si>
  <si>
    <t>г/п Дмитров, п.Участок №7, (у вод. башни)</t>
  </si>
  <si>
    <t>г/п Дмитров, д.Никольское, д.8</t>
  </si>
  <si>
    <t xml:space="preserve">г/п Дмитров, д.Надеждино, уч. 55-56  </t>
  </si>
  <si>
    <t>г/п Дмитров, д.Надеждино, д. 18</t>
  </si>
  <si>
    <t>г/п Дмитров, д.Надеждино, д. 5</t>
  </si>
  <si>
    <t>г/п Дмитров, д.Надеждино, д. 12</t>
  </si>
  <si>
    <t>г/п Дмитров, д.Надеждино, д. 8</t>
  </si>
  <si>
    <t>г/п Дмитров, д.Быково, д. 5</t>
  </si>
  <si>
    <t>г/п Дмитров, д.Быково, д. 19</t>
  </si>
  <si>
    <t>г/п Дмитров, д.Дядьково, д. 5</t>
  </si>
  <si>
    <t>г/п Дмитров, д.Дядьково, д.39</t>
  </si>
  <si>
    <t>г/п Дмитров, д.Дядьково, д.49</t>
  </si>
  <si>
    <t>г/п Дмитров, д.Дядьково, (у памятника)</t>
  </si>
  <si>
    <t>г/п Дмитров, д.Татищево, д.4</t>
  </si>
  <si>
    <t>г/п Дмитров, д.Татищево, д.23</t>
  </si>
  <si>
    <t>г/п Дмитров, д.Татищево, д.39</t>
  </si>
  <si>
    <t>г/п Дмитров, д.Татищево, (у школы)</t>
  </si>
  <si>
    <t>г/п Дмитров, д.Татищево, д.81</t>
  </si>
  <si>
    <t>ДВОРОВЫЕ ТЕРРИТОРИИ И ПАРКОВОЧНЫЕ МЕСТА</t>
  </si>
  <si>
    <t>6.1.</t>
  </si>
  <si>
    <t>ремонт дорожного покрытия</t>
  </si>
  <si>
    <t>203кв.м.</t>
  </si>
  <si>
    <t>устройство парковочной стоянки</t>
  </si>
  <si>
    <t>891 кв.м.</t>
  </si>
  <si>
    <t>6.2.</t>
  </si>
  <si>
    <t>1020 кв.м.</t>
  </si>
  <si>
    <t>6.3.</t>
  </si>
  <si>
    <t>6.4.</t>
  </si>
  <si>
    <t>700 кв.м.</t>
  </si>
  <si>
    <t>6.5.</t>
  </si>
  <si>
    <t>150 кв.м.</t>
  </si>
  <si>
    <t>6.6.</t>
  </si>
  <si>
    <t>1700 кв.м.</t>
  </si>
  <si>
    <t>г.Дмитров, ул.Дубненская, д.5 -            горка "Слоник", карусель "Кубик", урна "Простая", ограждение ОГ-9 (17 кв.м.)</t>
  </si>
  <si>
    <t>г.Дмитров, ул.Профессиональная, д.20 -     карусель "Кубик", урна "Простая"(2 шт.), качалка на пружине "Машинка", качалка на пружине "Хонда", скамья "Садовая-1" (2 шт.)</t>
  </si>
  <si>
    <t>г.Дмитров, мкр.Маркова, д.19 -      горка "Слоник", карусель "Кубик", урна "Простая"(2 шт), качели "Двойные", скамья "Садовая-1" (2шт)</t>
  </si>
  <si>
    <t>г.Дмитров, мкр.Маркова, д.23 -     горка "Слоник", карусель "Кубик", урна "Простая"(2шт), качалка "Две зебры"</t>
  </si>
  <si>
    <t>г.Дмитров, мкр.Маркова, д.2, 4 -           карусель "Кубик",   урна "Простая" (2шт),  качели "Двойные", скамья "Садовая-1" (2шт)</t>
  </si>
  <si>
    <t>г.Дмитров, ул.Космонавтов, д.43  -    урна "Простая", скамья "Садовая-1" , качели "Спорт мастер", карусель "Кубик"</t>
  </si>
  <si>
    <t>г.Дмитров, ул.Космонавтов, д.41 -     детский игровой комплекс  "Домики", качалка на пружине "Машинка"</t>
  </si>
  <si>
    <t>г.Дмитров, ул.Внуковская, д.1  -     качалка "Две зебры", урна "Простая"(2 шт), скамья "Садовая-1" (2шт),  карусель "Кубик", качалка на пружине "Черепаха",  детский игровой комплекс  "Домики"</t>
  </si>
  <si>
    <t>г.Дмитров, ул.Профессиональная, (возле м. Магнит) -    урна "Простая" (4шт),  скамья "Садовая-1" (4шт), детский игровой комплекс  "Домики", Качалка "Две зебры"(2шт)</t>
  </si>
  <si>
    <t>г.Дмитров, ул.Чекистская, д.8 -     урна "Простая" (2шт),  скамья "Садовая-1" (2шт), детский игровой комплекс  "Домики", Качалка "Две зебры", качели "Спорт мастер"</t>
  </si>
  <si>
    <t>г.Дмитров, ул.Космонавтов, д.31 -      горка "Слоник", качалка "Две зебры"(2шт), урна "Простая"(2 шт), скамья "Садовая-1" (2шт), карусель "Кубик"(2шт)</t>
  </si>
  <si>
    <t>г.Дмитров, ул.Аверьянова, д.6 -     урна "Простая" (2шт),  скамья "Садовая-1" (2шт), детский игровой комплекс  "Домики",качалка "Две зебры", качели "Спорт мастер", карусель "Кубик", горка "Зонтик"</t>
  </si>
  <si>
    <t>г.Дмитров, мкр. Махалина, д. 19 -      качели "Спорт мастер", качалка "Две зебры"</t>
  </si>
  <si>
    <t>г.Дмитров, ул.Маркова, д. 13 -     качалка "Две зебры", урна "Простая"(2 шт), скамья "Садовая-1" (2шт),  карусель "Кубик", качалка на пружине "Черепаха",  детский игровой комплекс  "Домики", качалка на пружине "Хонда"</t>
  </si>
  <si>
    <t>г.Дмитров, ул. 2-ая Комсомольская, д.15а -      урна "Простая" (2шт),  скамья "Садовая-1" (2шт), детский игровой комплекс  "Домики",качалка "Две зебры",  карусель "Кубик"</t>
  </si>
  <si>
    <t>г.Дмитров, 1-ый Шпилевский переулок, д. 14 -   карусель "Кубик", детский игровой комплекс  "Домики", урна "Простая"(2шт), скамья "Садовая-1" (2шт)</t>
  </si>
  <si>
    <t>г.Дмитров, мкр.ДЗФС, д.1 -      карусель "Кубик", горка "Слоник"</t>
  </si>
  <si>
    <t>г.Дмитров, мкр.ДЗФС, д.21 -     карусель "Кубик", горка "Слоник"</t>
  </si>
  <si>
    <t>г.Дмитров, мкр.ДЗФС, д.17 -   карусель "Кубик",  качалка на пружине"Машинка",  качалка на пружине "Черепаха"</t>
  </si>
  <si>
    <t>г.Дмитров, мкр.ДЗФС, д.4 -     карусель "Кубик",  качалка "Две зебры"</t>
  </si>
  <si>
    <t>г.Дмитров, мкр.ДЗФС, д.6 -    карусель "Кубик"</t>
  </si>
  <si>
    <t>г.Дмитров, мкр.ДЗФС, д.8а -   карусель "Кубик"</t>
  </si>
  <si>
    <t>г.Дмитров, мкр.ДЗФС, д.14 -    карусель "Кубик",  качалка "Две зебры"</t>
  </si>
  <si>
    <t>г.Дмитров, мкр.ДЗФС, д.15 -  карусель "Кубик",  качалка на пружине"Машинка"</t>
  </si>
  <si>
    <t>г.Дмитров, ул.2-ая Инженерная, д.1а -   карусель "Кубик", детский игровой комплекс  "Домики"</t>
  </si>
  <si>
    <t>г.Дмитров, ул.2-ая Комсомольская, д.1 -     качалка на пружине"Машинка", качалка "Две зебры"</t>
  </si>
  <si>
    <t>г.Дмитров, ул.Аверьянова, д.14 -    качалка на пружине "Черепаха", качели "Двойные",  качалка на пружине"Машинка"</t>
  </si>
  <si>
    <t>г.Дмитров, ул.Аверьянова, д.1, 2 -    карусель "Кубик"</t>
  </si>
  <si>
    <t>г.Дмитров, пер.Большевистский, д.4а -   качалка на пружине "Машинка"</t>
  </si>
  <si>
    <t>г.Дмитров, ул.Внуковская, д.31 -    карусель "Кубик"</t>
  </si>
  <si>
    <t>г.Дмитров, ул.Инженерная, д.13а -   качели "Спорт мастер",карусель "Кубик"</t>
  </si>
  <si>
    <t>г.Дмитров, ул.Инженерная, д.23 -     карусель "Кубик"</t>
  </si>
  <si>
    <t>г.Дмитров, ул.Инженерная, д.26 -   карусель "Кубик", горка "Слоник", качели "Двойные"</t>
  </si>
  <si>
    <t>г.Дмитров, ул.Инженерная, д.27а -    карусель "Кубик"</t>
  </si>
  <si>
    <t>г.Дмитров, ул.Инженерная, д.32 -   качалка на пружине "Машинка",  карусель "Кубик"</t>
  </si>
  <si>
    <t>г.Дмитров, ул.Комсомольская, д.2а - карусель "Кубик", качели "Спорт мастер", качалка "Две зебры"</t>
  </si>
  <si>
    <t>г.Дмитров, ул.Комсомольская, д.22 -     карусель "Кубик",  качалка "Две зебры"</t>
  </si>
  <si>
    <t>г.Дмитров, ул.Комсомольская, д.25 -     карусель "Кубик"</t>
  </si>
  <si>
    <t>г.Дмитров, ул.Космонавтов, д.21 -    карусель "Кубик"</t>
  </si>
  <si>
    <t>г.Дмитров, ул.Космонавтов, д.27, 29 -    качалка на пружине"Машинка", качалка "Две зебры"</t>
  </si>
  <si>
    <t>г.Дмитров, ул.Кропоткинская, д.119 -   горка "Слоник",  урна "Простая"(2 шт), скамья "Садовая-1" (2шт), карусель "Кубик", качели "Спорт мастер"</t>
  </si>
  <si>
    <t>г.Дмитров, мкр.Маркова, д.3 -    качалка на пружине "Черепаха",   качалка на пружине"Машинка"</t>
  </si>
  <si>
    <t>г.Дмитров, мкр.Маркова, д.5 -    качалка на пружине"Машинка", качалка "Две зебры", Качели "Близнецы"</t>
  </si>
  <si>
    <t>г.Дмитров, мкр.Маркова, д.7 -          карусель "Кубик"</t>
  </si>
  <si>
    <t>г.Дмитров, мкр.Маркова, д.16а -   карусель "Кубик", горка "Слоник", качалка "Две зебры"</t>
  </si>
  <si>
    <t>г.Дмитров, мкр.Маркова, д.25 -   карусель "Кубик", качели "Спорт мастер", горка "Слоник"</t>
  </si>
  <si>
    <t>г.Дмитров, мкр.Маркова, д.41 - качели "Двойные",  качалка на пружине"Машинка", карусель "Кубик"</t>
  </si>
  <si>
    <t>г.Дмитров, мкр.Махалина, д.1, 3, 5  -    горка "Ракета"</t>
  </si>
  <si>
    <t>г.Дмитров, мкр.Махалина, д.2, 4, 6 -    горка "Слоник", качалка "Две зебры"</t>
  </si>
  <si>
    <t>г.Дмитров, мкр.Махалина, д.14 -    качели "Двойные"</t>
  </si>
  <si>
    <t>г.Дмитров, мкр.Махалина, д.16 -    качалка на пружине "Черепаха",   качалка на пружине"Машинка"</t>
  </si>
  <si>
    <t>г.Дмитров, ул.Метростроевская, д.20 -    качалка на пружине"Машинка"</t>
  </si>
  <si>
    <t>г.Дмитров, ул.Оборонная, д.1 -   качели "Близнецы"</t>
  </si>
  <si>
    <t>г.Дмитров, ул.Подъячева, д.7 -  карусель "Кубик"</t>
  </si>
  <si>
    <t>г.Дмитров, ул.Пушкинская, д.94 -  качалка "Две зебры", карусель "Кубик"</t>
  </si>
  <si>
    <t>г.Дмитров, ул.Советская, д.1 -   качалка "Две зебры"</t>
  </si>
  <si>
    <t>г.Дмитров, ул.Центральная, д.5а -  карусель "Кубик"</t>
  </si>
  <si>
    <t>г.Дмитров, ул.Школьная, д.9 -                   качели "Спорт мастер", горка "Слоник"</t>
  </si>
  <si>
    <t>г.Дмитров, ул.Внуковская, д.33а -    горка "Ракета"</t>
  </si>
  <si>
    <t>г.Дмитров, дворовая территория ул.Космонавтов д.№№ 31,39,42,41 (203 кв.м.)   - виды работ</t>
  </si>
  <si>
    <t>д.31 установка элементов детской площадки: горка "Слоник", качалка "Две зебры"(2шт), урна "Простая"(2 шт), скамья "Садовая-1" (2шт), карусель "Кубик"(2шт)</t>
  </si>
  <si>
    <t>кв.м./шт</t>
  </si>
  <si>
    <t>Капитальный ремонт объектов уличного освещения</t>
  </si>
  <si>
    <t>п. Горшково (от домов до школы)</t>
  </si>
  <si>
    <t>д. Свистуха</t>
  </si>
  <si>
    <t>п. Подосинки (Кузяевский т/о)</t>
  </si>
  <si>
    <t>д. Ревякино от асфальтированной дороги до деревни</t>
  </si>
  <si>
    <t>п. Горшково (новая застр. за магазином стройматериалы)</t>
  </si>
  <si>
    <t>г.Дмитров, ул.Оборонная 2В, 2Г</t>
  </si>
  <si>
    <t>г.Дмитров, Большевистский пер. д.1а,2а,3а</t>
  </si>
  <si>
    <t>г.Дмитров, Большевистский пер. контейнерная площадка</t>
  </si>
  <si>
    <t>г.Дмитров, ул. Внуковская остановка у д.35</t>
  </si>
  <si>
    <t>г.Дмитров, мкр.Внуковский</t>
  </si>
  <si>
    <t>г.Дмитров, ул.Большая, д.42</t>
  </si>
  <si>
    <t>г.Дмитров, Фабричный пер., д.4а</t>
  </si>
  <si>
    <t>г.Дмитров, Ковригинское шоссе</t>
  </si>
  <si>
    <t>г.Дмитров, мкр. ДЗФС между д.19 и д.17.</t>
  </si>
  <si>
    <t>г.Дмитров, пр-д Красная гора, д.16,18</t>
  </si>
  <si>
    <t>г.Дмитров, ул. Бирлово поле от колледжа до ГИБДД</t>
  </si>
  <si>
    <t>г.Дмитров, 2-ой Ковригинский проезд</t>
  </si>
  <si>
    <t>г.Дмитров, ул. Каналстрой у ж/д станции</t>
  </si>
  <si>
    <t>г.Дмитров, Восточная объездная дорога от Пушкинской до ДДСК</t>
  </si>
  <si>
    <t>Установка информационных щитов на детских площадках в шт.</t>
  </si>
  <si>
    <t xml:space="preserve"> г.Дмитров, п. Шпилево, ул. Веретенникова (у забора оптового рынка)</t>
  </si>
  <si>
    <t xml:space="preserve"> г.Дмитров, ул. Метростроевская, Метростроевский переулок</t>
  </si>
  <si>
    <t xml:space="preserve">г.Дмитров, ул. Загорская 34   </t>
  </si>
  <si>
    <t xml:space="preserve"> г.Дмитров, п. Шпилево,  п."Молодежный"</t>
  </si>
  <si>
    <t xml:space="preserve">г. Дмитров, ул. Инженерная, 23      </t>
  </si>
  <si>
    <t>г.Дмитров, 2-ая Инженерная, д.3, возле общежития</t>
  </si>
  <si>
    <t xml:space="preserve">г. Дмитров, ул. Гравийная, д.25      </t>
  </si>
  <si>
    <t xml:space="preserve"> г.Дмитров,  ул. Мало-Рогачевская у кладбища</t>
  </si>
  <si>
    <t xml:space="preserve">г. Дмитров, пер. Большевистский 13,15   </t>
  </si>
  <si>
    <t xml:space="preserve"> г.Дмитров, ул. Фабричная</t>
  </si>
  <si>
    <t xml:space="preserve"> г.Дмитров, п.Шпилево,  пересечение улиц Льва Толстого и 3-ий Речной переулок</t>
  </si>
  <si>
    <t>г.Дмитров, ул.  Одинцова</t>
  </si>
  <si>
    <t>г.Дмитров, ул. Водников</t>
  </si>
  <si>
    <t xml:space="preserve"> г. Дмитров, Лесная,5</t>
  </si>
  <si>
    <t xml:space="preserve"> г.Дмитров, ул. Фомичева  (2-й Шпилёвский пер.)</t>
  </si>
  <si>
    <t xml:space="preserve"> г.Дмитров, п. Заречье ул. Борок</t>
  </si>
  <si>
    <t xml:space="preserve"> г.Дмитров, п.Шпилево,  3-й Речной пер.</t>
  </si>
  <si>
    <r>
      <t xml:space="preserve"> г.Дмитров, 2-ой Ревякинский переулок напротив д.17</t>
    </r>
    <r>
      <rPr>
        <b/>
        <sz val="10"/>
        <color indexed="8"/>
        <rFont val="Times New Roman"/>
        <family val="1"/>
        <charset val="204"/>
      </rPr>
      <t xml:space="preserve">  </t>
    </r>
  </si>
  <si>
    <t>12кв.м.</t>
  </si>
  <si>
    <t>9 кв.м.</t>
  </si>
  <si>
    <t>18кв.м.</t>
  </si>
  <si>
    <t>9кв.м.</t>
  </si>
  <si>
    <t>6кв.м.</t>
  </si>
  <si>
    <t>14кв.м.</t>
  </si>
  <si>
    <t>5кв.м.</t>
  </si>
  <si>
    <t>7кв.м.</t>
  </si>
  <si>
    <t>11кв.м.</t>
  </si>
  <si>
    <t>5.1.</t>
  </si>
  <si>
    <t>Обустройство контейнерных площадок</t>
  </si>
  <si>
    <t>7.1.</t>
  </si>
  <si>
    <t>Содержание фонтанов</t>
  </si>
  <si>
    <t>7.2.</t>
  </si>
  <si>
    <t>Ремонт и реконструкция фонтанов</t>
  </si>
  <si>
    <t>Обслуживание  и содержание фонтана в парке Подлипичье</t>
  </si>
  <si>
    <t>104 шт</t>
  </si>
  <si>
    <t>2.2.</t>
  </si>
  <si>
    <t>Московская область г. Дмитров ул. Кропоткинская цветники «Бродвей»</t>
  </si>
  <si>
    <t>Московская область г. Дмитров пл. Привокзальная цветники «Прощание»</t>
  </si>
  <si>
    <t>Московская область г. Дмитров пл. Привокзальная цветники «Кораблик»</t>
  </si>
  <si>
    <t>Московская область г. Дмитров «Красная горка» цветники «День победы»</t>
  </si>
  <si>
    <t>Московская область г. Дмитров пл. Советская  цветник « Звезда»</t>
  </si>
  <si>
    <t>Московская область г. Дмитров, въезд в Дмитров со стороны г. Яхромы цветники «Добро пожаловать»</t>
  </si>
  <si>
    <t>Московская область г. Дмитров пос. ДЗФС цветник «Мастер»</t>
  </si>
  <si>
    <t>Московская область г. Дмитров пересечение ул. Профессиональной с ул. Махалина цветник «Камея»</t>
  </si>
  <si>
    <t>Московская область г. Дмитров ул. Минина около Борисоглебского монастыря цветник «Борис и Глеб»</t>
  </si>
  <si>
    <t>Московская область г. Дмитров ул. Большевистская вдоль дороги цветник «Путник»</t>
  </si>
  <si>
    <t>Московская область г. Дмитров ул. Загорская цветник «Память»</t>
  </si>
  <si>
    <t>Московская область г. Дмитров мкр. Аверьянова «Аллея Славы» цветники «Слава»</t>
  </si>
  <si>
    <t>Московская область г. Дмитров ул. Космонавтов цветник «Космос»</t>
  </si>
  <si>
    <t>Московская область г. Дмитров пл. Советская цветники «Вазоны»</t>
  </si>
  <si>
    <t>Московская область г. Дмитров ул. Загорская цветники «Созвездие»</t>
  </si>
  <si>
    <t>Московская область г. Дмитров ул. Профессиональная цветники «Волны»</t>
  </si>
  <si>
    <t>Московская область г. Дмитров ул. Минина  цветник «Сотрудничество»</t>
  </si>
  <si>
    <t>Московская область г. Дмитров пл. Привокзальная цветник «Цветок»</t>
  </si>
  <si>
    <t>Московская область г. Дмитров пл. Советская цветники «Возрождение»</t>
  </si>
  <si>
    <t>Московская область г. Дмитров ул. Почтовая, обелиск «Воинской Славы» цветник «Воин»</t>
  </si>
  <si>
    <t>Московская область г. Дмитров ул. Профессиональная, около ТПП цветник «Капля»</t>
  </si>
  <si>
    <t>Московская область г. Дмитров ул. Профессиональная, пересечение с Ковригинским шоссе цветники «ДЗФС»</t>
  </si>
  <si>
    <t>Московская область г. Дмитров пос. ДЗФС «Фантазия»</t>
  </si>
  <si>
    <t>Московская область г. Дмитров мкр. Аверьянова цветник «Дерево знаний»</t>
  </si>
  <si>
    <t>Московская область г. Дмитров ул. Профессиональная цветники «Привет»</t>
  </si>
  <si>
    <t>Московская область г. Дмитров пл. ул. Семенюка «Кольца»</t>
  </si>
  <si>
    <t>Московская область г. Дмитров ул. Профессиональная цветники «Персей»</t>
  </si>
  <si>
    <t>Московская область г. Дмитров пл. Советская цветники «Окна»</t>
  </si>
  <si>
    <t>Московская область г. Дмитров ул. Профессиональная  цветник «Бабочка»</t>
  </si>
  <si>
    <t xml:space="preserve">Московская область г. Дмитров ул. Профессиональная
цветник «Павлин»
</t>
  </si>
  <si>
    <t xml:space="preserve">Московская область г. Дмитров ул. Профессиональная 
цветник «Рог изобилия»
</t>
  </si>
  <si>
    <t xml:space="preserve">Московская область г. Дмитров пл. Советская
цветники «Сочи»
</t>
  </si>
  <si>
    <t>Московская область г. Дмитров ул. Профессиональная цветники «Любимый город»</t>
  </si>
  <si>
    <t xml:space="preserve">Московская область г. Дмитров пл. Советская, пересечение с ул. Почтовой цветники «Гармония» цветники «Гармония»
</t>
  </si>
  <si>
    <t>Московская область г. Дмитров ул. Профессиональная, клумба № 7 цветники «Фестиваль»</t>
  </si>
  <si>
    <t>Московская область г. Дмитров ул. Семенюка цветники «Лилия»</t>
  </si>
  <si>
    <t>Московская область г. Дмитров Дмитровское шоссе (А-104) цветники «Мономах»</t>
  </si>
  <si>
    <t xml:space="preserve">Московская область г. Дмитров ул. Большевистская 
цветники «Современник»
</t>
  </si>
  <si>
    <t xml:space="preserve">Московская область г. Дмитров ул. Московская
цветники «Вестник»
</t>
  </si>
  <si>
    <t xml:space="preserve">Московская область г. Дмитров «Красная горка» 
цветники «Романтика»
</t>
  </si>
  <si>
    <t>Московская область г. Дмитров ул. Почтовая цветники «Административный сад»</t>
  </si>
  <si>
    <t>Московская область г. Дмитров пер. Большевистский цветники «Дом Доброты»</t>
  </si>
  <si>
    <t>Московская область г. Дмитров ул. Загорская сквер «Сосны» цветники «Сквер»</t>
  </si>
  <si>
    <t xml:space="preserve">Московская область г. Дмитров ул. Загорская
цветники «Перекресток»
</t>
  </si>
  <si>
    <t>Посадка и уход за цветниками (кв.м.)</t>
  </si>
  <si>
    <t>3.2.</t>
  </si>
  <si>
    <t>Содержание и ремонт детских площадок</t>
  </si>
  <si>
    <t>9.</t>
  </si>
  <si>
    <t>Защита населения от неблагоприятного воздействия безнадзорных животных</t>
  </si>
  <si>
    <t>10.</t>
  </si>
  <si>
    <t>Очистка территории от несанкционированного навала мусора</t>
  </si>
  <si>
    <t>11.</t>
  </si>
  <si>
    <t>Оформление города к праздничным и юбилейным датам</t>
  </si>
  <si>
    <t>2.3.</t>
  </si>
  <si>
    <t>ул. Аверьянова</t>
  </si>
  <si>
    <t>ул. №1</t>
  </si>
  <si>
    <t>ул. Космонавтов ДДСК</t>
  </si>
  <si>
    <t>ул. 3-я Пушкинская</t>
  </si>
  <si>
    <t>ул. Вокзальная</t>
  </si>
  <si>
    <t>ул. Волгостроевская</t>
  </si>
  <si>
    <t>ул. 2-я Инженерная</t>
  </si>
  <si>
    <t>ул. Профессиональная от ж/д переезда до пр. Дорожный</t>
  </si>
  <si>
    <t>Дорога к Школе (ДЗФС)</t>
  </si>
  <si>
    <t>Стела "Дмитров"</t>
  </si>
  <si>
    <t>Мкр. Маркова. Тротуар от жилого дома № 12 до жилого дома № 22</t>
  </si>
  <si>
    <t>Мкр. Маркова. Тротуар от жилого дома № 12 вдоль жилого дома № 12а (с торца) до жилого дома №5</t>
  </si>
  <si>
    <t>Мкр. Маркова. Тротуар  вдоль жилого дома № 16 (с торца)</t>
  </si>
  <si>
    <t>Мкр. Маркова. Тротуар с ул. Пушкинской к жилому дому № 35</t>
  </si>
  <si>
    <t>Мкр. Маркова. Тротуар от жилого дома № 21 до жилого дома № 17</t>
  </si>
  <si>
    <t>Мкр. Маркова. Тротуар с ул. Маркова-школа № 9</t>
  </si>
  <si>
    <t>Мкр. Маркова. Тротуар от жилого дома  № 13 – школа № 9</t>
  </si>
  <si>
    <t>Мкр. Маркова. Тротуар с ул. Профессиональной к жилому дому № 11</t>
  </si>
  <si>
    <t>Мкр. Маркова. Тротуар от детского сада №19 «Пчелка» до жилого дома № 11</t>
  </si>
  <si>
    <t>Мкр. Маркова. Тротуар вдоль школы № 9 до спортивной площадки</t>
  </si>
  <si>
    <t>Мкр. Аверьянова. Тротуар от ул Маркова до детского сада № 11</t>
  </si>
  <si>
    <t>пешеходная дорожка от ул. Песчанная до дома № 14 мкр. Махалина</t>
  </si>
  <si>
    <t>тротуар вдоль дома № 7 мкр. Махалина</t>
  </si>
  <si>
    <t>тротуар к школе № 4 в мкр. Махалина</t>
  </si>
  <si>
    <t>тротуар от ул. Космонавтов до дома № 35</t>
  </si>
  <si>
    <t>тротуар от ул. Космонавтов до ВОАД</t>
  </si>
  <si>
    <t>тротуар от дома № 50 до тротуара, соединяющего ул. Космонавтов и ВОАД</t>
  </si>
  <si>
    <t>тротуар вдоль дет.сада мкр. Внуковский</t>
  </si>
  <si>
    <t>тротуар вдоль дома № 12 мкр. Внуковский</t>
  </si>
  <si>
    <t>тротуар между ул. Внуковская и домом № 10 мкр. Внуковский</t>
  </si>
  <si>
    <t>тротуар от ул. Внуковская до дома № 35/1 мкр. Внуковский</t>
  </si>
  <si>
    <t>г.Дмитров, ул. Оборонная, мост через речку Березовец</t>
  </si>
  <si>
    <t>г. Дмитров, ул. Минина</t>
  </si>
  <si>
    <t>г. Дмитров, ул. Профессиональная левая стор. (напротив Ледового дворца)</t>
  </si>
  <si>
    <t>г. Дмитров, ул. Профессиональная правая стор. (напротив Ледового дворца)</t>
  </si>
  <si>
    <t xml:space="preserve">г. Дмитров, ул. Оборонная, мост (труба) через р. Березовец, </t>
  </si>
  <si>
    <t>г. Дмитров, ул. Профессиональная, через р. Березовец (около церкви)</t>
  </si>
  <si>
    <t>г. Дмитров, ул. Профессиональная( около остановки "Газовое хозяйство)</t>
  </si>
  <si>
    <t>г. Дмитров, р. Березовец</t>
  </si>
  <si>
    <t>г. Дмитров, ул. Московская (у АЗС)</t>
  </si>
  <si>
    <t>г. Дмитров,  ВОАД-Космонавтов (у ГИБДД)</t>
  </si>
  <si>
    <t>г. Дмитров, ВОАД (пос. Шпилево)</t>
  </si>
  <si>
    <t>г. Дмитров, ул. Правонабережная</t>
  </si>
  <si>
    <t>г. Дмитров, ул. Песчаная</t>
  </si>
  <si>
    <t>ул. 1-я Левонабережная</t>
  </si>
  <si>
    <t>ул. Большая</t>
  </si>
  <si>
    <t>Содержание тротуаров и пешеходных мостов (кв.м..)</t>
  </si>
  <si>
    <t>Руководитель Администрации городского поселения</t>
  </si>
  <si>
    <t>_________________________ О.В.Гаврилов</t>
  </si>
  <si>
    <t xml:space="preserve"> Дмитров Дмитровского муниципального района</t>
  </si>
  <si>
    <t>ТП –8  ул.Почтовая, Кооперативный пер.</t>
  </si>
  <si>
    <t>ТП-13 ул. Л-Никольской, Пушкинская, Семенюка</t>
  </si>
  <si>
    <t>ТП-16 мкр. Внуковский(п. РТС)</t>
  </si>
  <si>
    <t>ТП-226 мкр. Внуковский(п. РТС)</t>
  </si>
  <si>
    <t>ТП-96 ул. Чекистская (МЖБК)</t>
  </si>
  <si>
    <t>ТП- больница</t>
  </si>
  <si>
    <t>ТП-85 СЭС, ул.Профессиональная, Торговая пл.</t>
  </si>
  <si>
    <t xml:space="preserve"> ТП-231 ул. Оборонная</t>
  </si>
  <si>
    <t>ТП-110 Пушкинская, Минина, мкр.Аверьянова, мкр.Маркова</t>
  </si>
  <si>
    <t>ТП-128 ул. Минина, Семенюка, Больничная,Шлюзовая, Водников, Садовая, Инженерная,Комсомольская, Большевистская</t>
  </si>
  <si>
    <t>ТП-9 ул.Московская, Подъячева, Вокзал</t>
  </si>
  <si>
    <t>ТП-140 ул. Подъячева,</t>
  </si>
  <si>
    <t>ТП-270 ул.Внуковская</t>
  </si>
  <si>
    <t xml:space="preserve"> ТП-122 ул. Профессиональная, Ковригинское шоссе, мкр..ДЗФС</t>
  </si>
  <si>
    <t>ЦРП-6 , ул. Пионерская,  ул. Комсомольская, Большевистский пер.</t>
  </si>
  <si>
    <t>ЦРП-19 мкр.Махалина, Пушкинская, Заводской пр-д</t>
  </si>
  <si>
    <t>ТП-71 мкр. Космонавтов</t>
  </si>
  <si>
    <t>ТП- 289 мкр.Махалина</t>
  </si>
  <si>
    <t xml:space="preserve"> ТП-130 ул.Подлипичье, Инженерная, Чекисткая, Комсомольская</t>
  </si>
  <si>
    <t>ТП-104      ул.Семенюка, Кропоткинская, Маркова</t>
  </si>
  <si>
    <t>ТП-97 Эстакада Москва-Дубна</t>
  </si>
  <si>
    <t>ТП-5 ул. Космонавтов, парк «Таборы»,приют</t>
  </si>
  <si>
    <t>ТП-2 мкр.Космонавтов</t>
  </si>
  <si>
    <t>ТП-36 ул.Оборнная</t>
  </si>
  <si>
    <t>ТП-35 ул. Загорская, Школьная, Пушкинская,2-я Центральная</t>
  </si>
  <si>
    <t>ТП-27 ул. Советская, Загорская</t>
  </si>
  <si>
    <t>ТП-125 Пристань</t>
  </si>
  <si>
    <t>ТП-119 ул.Заречье, ул.Луговая, ул. Ново-Рогачевская</t>
  </si>
  <si>
    <t>ЦРП-4 ул. Профессиональная</t>
  </si>
  <si>
    <t>ТП-92 мкр.ДЗФС(новый)</t>
  </si>
  <si>
    <t>ТП-92 мкр.ДЗФС (старый)</t>
  </si>
  <si>
    <t>ТП-108 ул. Внуковская, Финский пос</t>
  </si>
  <si>
    <t>ТП-28  мкр. ДЗФС</t>
  </si>
  <si>
    <t>ТП-28 “А”  мкр.ДЗФС</t>
  </si>
  <si>
    <t>ТП-106 ул. Гравийная, Таборная, Высоковольтная</t>
  </si>
  <si>
    <t>ТП-86 ул. Правонабережная</t>
  </si>
  <si>
    <t>ТП-21 ул.Таборная, 2-я Инженерная, Высоковольтная</t>
  </si>
  <si>
    <t>ТП-21 ул.2-я Инженерная, 2-я Комсомольская,Высоковольтная</t>
  </si>
  <si>
    <t>ТП-Одинцово</t>
  </si>
  <si>
    <t>ТП-68(техникум) ул.Космонавтов, РГАИ</t>
  </si>
  <si>
    <t>ТП-113 ул. Волгостроевская, Горького, Калинина, Парковая, Подлипицкая слобода, Горьковский поселок</t>
  </si>
  <si>
    <t>ТП-70 пос.Шпилево</t>
  </si>
  <si>
    <t>ТП-93 пос.Шпилево</t>
  </si>
  <si>
    <t>ТП-115 пос.Шпилево</t>
  </si>
  <si>
    <t>ТП-85 Объездная дорога</t>
  </si>
  <si>
    <t>ТП-194  Внуковский проезд</t>
  </si>
  <si>
    <t>МТП-46 ул. Приканальная</t>
  </si>
  <si>
    <t>МТП-34 1-я и 2-я Заречная</t>
  </si>
  <si>
    <t>ТП-25 ул. Шлюзовая, Водников</t>
  </si>
  <si>
    <t>Мкр.Махалина, д.№ 25,№26</t>
  </si>
  <si>
    <t>мкр.ДЗФС,д.№45</t>
  </si>
  <si>
    <t>мкр.ДЗФС,д.№44</t>
  </si>
  <si>
    <t>ТП 2БКТП-630кВА № 2567 г.Дмитров, ул.Подлипичье , парковая зона</t>
  </si>
  <si>
    <t>Ул.Советская (у памятника «Ленину») 6 опор «Квадро», 24 светильника</t>
  </si>
  <si>
    <t>Ул.Минина 3 опоры,</t>
  </si>
  <si>
    <t>Ул.Внуковская 5 опор, светильники ЖКУ – 5шт, лампа ртутная (250ДНАТ)- 5 шт</t>
  </si>
  <si>
    <t>ТП-181 г. Дмитров, ул. Промышленная</t>
  </si>
  <si>
    <t>ТП-282 п.Молодежный, ул. Южная, Сосновая</t>
  </si>
  <si>
    <t>КТП-250 п.Молодежный, Речной переулок</t>
  </si>
  <si>
    <t>ТП-2295 ДЗФС «Сосновый бор» лыжная трасса</t>
  </si>
  <si>
    <t>ТП-2127 мкр. Аверьянова, д. 4,5,17</t>
  </si>
  <si>
    <t>ТП-2154 ул.Большевистская, д.20</t>
  </si>
  <si>
    <t>ТП-2153ул. Пионерская, д.2</t>
  </si>
  <si>
    <t>БКТП № 2169 мкр. Махалина д. 25,26</t>
  </si>
  <si>
    <t>РТП «ДЗФС-1» ДЗФС мкр. г. Дмитров, д. 41,44</t>
  </si>
  <si>
    <t>ЗТП «ДЗФС-2» ДЗФС мкр. г. Дмитров, д. 45</t>
  </si>
  <si>
    <r>
      <t xml:space="preserve">Настасьинский отдел </t>
    </r>
    <r>
      <rPr>
        <sz val="10"/>
        <color theme="1"/>
        <rFont val="Times New Roman"/>
        <family val="1"/>
        <charset val="204"/>
      </rPr>
      <t>д.Волдынское</t>
    </r>
  </si>
  <si>
    <t>д.Высоково</t>
  </si>
  <si>
    <t>д.Зверково</t>
  </si>
  <si>
    <t>д. Зверково</t>
  </si>
  <si>
    <t>д.Кончинино</t>
  </si>
  <si>
    <t>д.Малые Дубровки</t>
  </si>
  <si>
    <t>д.Маринино</t>
  </si>
  <si>
    <t>д.Матвеево</t>
  </si>
  <si>
    <t>д.Муравьево</t>
  </si>
  <si>
    <t>д.Настасьино</t>
  </si>
  <si>
    <t>д.Подмошье</t>
  </si>
  <si>
    <t>д.Савелово</t>
  </si>
  <si>
    <t>д.Сысоево</t>
  </si>
  <si>
    <t>Центральная усадьба п.Горшково</t>
  </si>
  <si>
    <t>пос. ОПХЦТБОС</t>
  </si>
  <si>
    <t>п. Фабрики Первое Мая</t>
  </si>
  <si>
    <t>д. Спиридово</t>
  </si>
  <si>
    <t>д.Микишкино</t>
  </si>
  <si>
    <t>д.Ревякино</t>
  </si>
  <si>
    <t>д.Горшково</t>
  </si>
  <si>
    <r>
      <t xml:space="preserve">Внуковский отдел </t>
    </r>
    <r>
      <rPr>
        <sz val="10"/>
        <color theme="1"/>
        <rFont val="Times New Roman"/>
        <family val="1"/>
        <charset val="204"/>
      </rPr>
      <t xml:space="preserve">д.Кузнецово     КТП-148 </t>
    </r>
    <r>
      <rPr>
        <b/>
        <sz val="10"/>
        <color theme="1"/>
        <rFont val="Times New Roman"/>
        <family val="1"/>
        <charset val="204"/>
      </rPr>
      <t xml:space="preserve">   </t>
    </r>
  </si>
  <si>
    <t>д.Кунисниково  КТП-204</t>
  </si>
  <si>
    <t>д.Бородино КТП-2028</t>
  </si>
  <si>
    <t>д.Теряево    КТП нас. пункта</t>
  </si>
  <si>
    <t>д.Ярово   КТП нас. пункта</t>
  </si>
  <si>
    <t>д.Прудцы  КТП-179</t>
  </si>
  <si>
    <t>д.Тендиково  КТП-175</t>
  </si>
  <si>
    <t>с.Пересветово  КТП-178</t>
  </si>
  <si>
    <t>с.Подчерково  КТП нас. пункта</t>
  </si>
  <si>
    <t>д.Игнатовка   КТП нас. пункта</t>
  </si>
  <si>
    <t>с.Борисово  МТП-135</t>
  </si>
  <si>
    <t>с.Внуково  КТП нас. пункта</t>
  </si>
  <si>
    <t>д.Поддубки КТП нас. пункта</t>
  </si>
  <si>
    <t>д.Бирлово КТП-279</t>
  </si>
  <si>
    <t>д.Ближнево КТП-207</t>
  </si>
  <si>
    <t>д.Митькино КТП-131</t>
  </si>
  <si>
    <r>
      <t xml:space="preserve">Орудьевский отдел </t>
    </r>
    <r>
      <rPr>
        <sz val="10"/>
        <color theme="1"/>
        <rFont val="Times New Roman"/>
        <family val="1"/>
        <charset val="204"/>
      </rPr>
      <t>с.Орудьево ул. Мира КТП-297</t>
    </r>
  </si>
  <si>
    <t>с.Орудьевоул Новая КТП-214</t>
  </si>
  <si>
    <t>с.Орудьевоул.Фабричная ч/с</t>
  </si>
  <si>
    <t>с.Орудьевоул.Садовая КТП-29</t>
  </si>
  <si>
    <t>с.Орудьево ул. Заречная КТП-197</t>
  </si>
  <si>
    <t>с.Орудьевоул.Школьная КТП-214</t>
  </si>
  <si>
    <t>с.Орудьевоул.Больничная КТП-29</t>
  </si>
  <si>
    <t>с.Орудьевоул.Фабричная КТП-232</t>
  </si>
  <si>
    <t>п.Орудьевского торфобрикетного</t>
  </si>
  <si>
    <t>предприятия КТП-234</t>
  </si>
  <si>
    <t>п.Орудьевского торфобрикетного предприятия ЗТП-1</t>
  </si>
  <si>
    <t>с.Орудьевоул.Центральная КТП-188,278,197</t>
  </si>
  <si>
    <t>д.Татищево КТП-176</t>
  </si>
  <si>
    <t>д.Шелепино КТП-180</t>
  </si>
  <si>
    <t>д.Ивашево КТП-45</t>
  </si>
  <si>
    <t>д.Очево КТП-182</t>
  </si>
  <si>
    <t>д.Княжево КТП-249</t>
  </si>
  <si>
    <t>д.Жуковка КТП-183</t>
  </si>
  <si>
    <t>д.Жуковка  в/ч  ЗТП-4</t>
  </si>
  <si>
    <t>д.Непейно КТП-187</t>
  </si>
  <si>
    <t>П.Орево ТП нас.пунта</t>
  </si>
  <si>
    <r>
      <t xml:space="preserve">Кузяевский отдел </t>
    </r>
    <r>
      <rPr>
        <sz val="10"/>
        <color theme="1"/>
        <rFont val="Times New Roman"/>
        <family val="1"/>
        <charset val="204"/>
      </rPr>
      <t>д.Кузяево  КТП нас. пункта</t>
    </r>
  </si>
  <si>
    <t>д.Ульянки КТП нас. пункта</t>
  </si>
  <si>
    <t>д.Дубровки  КТП нас. пункта</t>
  </si>
  <si>
    <t>с. Игнатово  КТП нас.пункта</t>
  </si>
  <si>
    <t>д.Подосинки  КТП нас. пункта</t>
  </si>
  <si>
    <t>с.Батюшково КТП нас. пункта</t>
  </si>
  <si>
    <t>д.Минеево КТП нас. пункта</t>
  </si>
  <si>
    <t>д.Свистуха КТП нас. пункта</t>
  </si>
  <si>
    <t>д.Шустино КТП нас. пункта</t>
  </si>
  <si>
    <t>с.Ильинское  КТП нас. пункта</t>
  </si>
  <si>
    <t>д.Курово  КТП нас. пункта</t>
  </si>
  <si>
    <t>д.Афанасово  КТП нас. пункта</t>
  </si>
  <si>
    <t>д.Кромино КТП нас. пункта</t>
  </si>
  <si>
    <t>д.Капорки  КТП нас. пункта</t>
  </si>
  <si>
    <t>д.Пуриха  КТП нас. пункта</t>
  </si>
  <si>
    <t>д.Иванцево  КТП нас. пункта</t>
  </si>
  <si>
    <t>д.Никульское  КТП нас. пункта</t>
  </si>
  <si>
    <t>д.Горки  КТП нас. пункта</t>
  </si>
  <si>
    <t>д.Голиково  КТП нас. пункта</t>
  </si>
  <si>
    <t>д.Голявино КТП нас. пункта</t>
  </si>
  <si>
    <t>д.Благовещенское  КТП нас. пункта</t>
  </si>
  <si>
    <t>д.Редькино  КТП нас. пункта</t>
  </si>
  <si>
    <t>д.Драчево  КТП нас. пункта</t>
  </si>
  <si>
    <t>Д. Муханки КТП нас.пункта</t>
  </si>
  <si>
    <t>Д.Стреково КТП нас.пункта</t>
  </si>
  <si>
    <t>Д.Новлянки КТП нас.пункта</t>
  </si>
  <si>
    <t>Д.Целеево КТП нас.пункта</t>
  </si>
  <si>
    <t>Д.Парамоново КТП нас.пункта</t>
  </si>
  <si>
    <t>1.3.</t>
  </si>
  <si>
    <t>Обслуживание декоративного освещения</t>
  </si>
  <si>
    <t>Советская площадь</t>
  </si>
  <si>
    <t>Историческая площадь</t>
  </si>
  <si>
    <t>Сквер ул. Загорская</t>
  </si>
  <si>
    <t>Сквер Борисо-Глебского монастыря</t>
  </si>
  <si>
    <t>Ул. Оборонная, пешеходные мосты (пятиплафонные фонари)</t>
  </si>
  <si>
    <t>Ул. Оборонная, вдоль Професиональной(трехплафонные и  один одинарный)</t>
  </si>
  <si>
    <t>Иллюминация по г. Дмитрову (гирлянды)</t>
  </si>
  <si>
    <t>ТП-110 Аллея Славы (двухплафонные фонари)</t>
  </si>
  <si>
    <t>Фонтаны Профессиональная(пятиплафонные фонари)</t>
  </si>
  <si>
    <t>Фонтаны Советская пл.</t>
  </si>
  <si>
    <t>Фонтан «Лилия» (пятиплафонные фонари)</t>
  </si>
  <si>
    <t>Фонтан «Ожидание» (пятиплафонные фонари)</t>
  </si>
  <si>
    <t>Фонтан  у ФНС(трехплафонные фонари)</t>
  </si>
  <si>
    <t>Обслуживание объектов уличного освещения (светильники шт)</t>
  </si>
  <si>
    <t>Парк «Сосновый бор» мкр. ДЗФС</t>
  </si>
  <si>
    <t xml:space="preserve">Парк «Березовая роща» ул.Космонавтов </t>
  </si>
  <si>
    <t>Парк «Подлипичье»</t>
  </si>
  <si>
    <t>Подлипичье, д.1</t>
  </si>
  <si>
    <t>Профессиональная (возле р. Березовец)</t>
  </si>
  <si>
    <t>Профессиональная, д.20</t>
  </si>
  <si>
    <t>ул.Оборонная, д.1,4,6</t>
  </si>
  <si>
    <t>ул.Оборонная, д.7,8,9,</t>
  </si>
  <si>
    <t>ул.Оборонная, д.10</t>
  </si>
  <si>
    <t xml:space="preserve">ДЗФС, д.22Б </t>
  </si>
  <si>
    <t>ДЗФС, д.22</t>
  </si>
  <si>
    <t>ДЗФС, д.21</t>
  </si>
  <si>
    <t>ДЗФС, д.19</t>
  </si>
  <si>
    <t>ДЗФС, д.25</t>
  </si>
  <si>
    <t>ДЗФС, д.8а</t>
  </si>
  <si>
    <t>ДЗФС, д.8б</t>
  </si>
  <si>
    <t>ДЗФС, д.15</t>
  </si>
  <si>
    <t>ДЗФС, д.17</t>
  </si>
  <si>
    <t>ДЗФС, д.43</t>
  </si>
  <si>
    <t>ДЗФС, д.20</t>
  </si>
  <si>
    <t>ДЗФС, д.2</t>
  </si>
  <si>
    <t>ДЗФС, д.1</t>
  </si>
  <si>
    <t>ДЗФС, д.4</t>
  </si>
  <si>
    <t>ДЗФС, д.14</t>
  </si>
  <si>
    <t>ДЗФС, д.6</t>
  </si>
  <si>
    <t xml:space="preserve">Загорская, д.32 </t>
  </si>
  <si>
    <t>Загорская, д.34</t>
  </si>
  <si>
    <t>Загорская, д.36</t>
  </si>
  <si>
    <t>Пушкинская, д.96</t>
  </si>
  <si>
    <t>Пушкинская, д.94</t>
  </si>
  <si>
    <t>Пушкинская, д. 86</t>
  </si>
  <si>
    <t>Космонавтов, д.3-4</t>
  </si>
  <si>
    <t>Космонавтов, д.5</t>
  </si>
  <si>
    <t>Космонавтов, д.6</t>
  </si>
  <si>
    <t>Космонавтов, д.7-8</t>
  </si>
  <si>
    <t>Космонавтов, д.36</t>
  </si>
  <si>
    <t>Космонавтов, д.9</t>
  </si>
  <si>
    <t>Космонавтов, д.10</t>
  </si>
  <si>
    <t xml:space="preserve">Космонавтов, д.21 </t>
  </si>
  <si>
    <t xml:space="preserve">Космонавтов, д.23 </t>
  </si>
  <si>
    <t>Космонавтов, д.14,15,18,19</t>
  </si>
  <si>
    <t>Космонавтов, д.22,26</t>
  </si>
  <si>
    <t>Космонавтов, д.27,29</t>
  </si>
  <si>
    <t>Космонавтов, д.31</t>
  </si>
  <si>
    <t>Космонавтов, д.42</t>
  </si>
  <si>
    <t>Космонавтов, д.41</t>
  </si>
  <si>
    <t>Космонавтов, д.43</t>
  </si>
  <si>
    <t>Космонавтов, д.37</t>
  </si>
  <si>
    <t>Космонавтов, д.38,39</t>
  </si>
  <si>
    <t>Космонавтов, д.50</t>
  </si>
  <si>
    <t>Космонавтов, д.52</t>
  </si>
  <si>
    <t>Махалина, д.7</t>
  </si>
  <si>
    <t>Махалина, д.1,3,5</t>
  </si>
  <si>
    <t>Махалина, д. 2,4,6</t>
  </si>
  <si>
    <t>Махалина, д.27</t>
  </si>
  <si>
    <t>Махалина, д.8,10</t>
  </si>
  <si>
    <t>Махалина, д.16</t>
  </si>
  <si>
    <t>Махалина, д.5а</t>
  </si>
  <si>
    <t>Махалина, д.14</t>
  </si>
  <si>
    <t>Махалина, д.12</t>
  </si>
  <si>
    <t>Махалина, д.19</t>
  </si>
  <si>
    <t>Внуковская, д.31</t>
  </si>
  <si>
    <t>Внуковская, д.33а</t>
  </si>
  <si>
    <t>мкр.Внуковский, д.1</t>
  </si>
  <si>
    <t>мкр.Внуковский, д.9</t>
  </si>
  <si>
    <t>мкр.Внуковский, д.13</t>
  </si>
  <si>
    <t>мкр.Внуковский, д.16</t>
  </si>
  <si>
    <t>мкр.Внуковский, д.16а</t>
  </si>
  <si>
    <t>мкр.Внуковский, д.17</t>
  </si>
  <si>
    <t>Аверьянова, д.19</t>
  </si>
  <si>
    <t>Аверьянова, д.18</t>
  </si>
  <si>
    <t>Аверьянова, д.14</t>
  </si>
  <si>
    <t>Аверьянова, д.16</t>
  </si>
  <si>
    <t>Аверьянова, д.12</t>
  </si>
  <si>
    <t>Аверьянова, д.11</t>
  </si>
  <si>
    <t>Аверьянова, д.9</t>
  </si>
  <si>
    <t>Аверьянова, д.8</t>
  </si>
  <si>
    <t>Аверьянова, д.1,2</t>
  </si>
  <si>
    <t>Аверьянова, д.4, 5</t>
  </si>
  <si>
    <t>Аверьянова, д.3</t>
  </si>
  <si>
    <t xml:space="preserve">Маркова, д.23, 25 </t>
  </si>
  <si>
    <t>Маркова, д.27</t>
  </si>
  <si>
    <t>Маркова, 7, 9</t>
  </si>
  <si>
    <t>Маркова, д.11, 13</t>
  </si>
  <si>
    <t>Маркова, д.3</t>
  </si>
  <si>
    <t>Маркова, д.41</t>
  </si>
  <si>
    <t>Маркова, д.35</t>
  </si>
  <si>
    <t>Маркова, д.21</t>
  </si>
  <si>
    <t>Маркова, д.17, 19</t>
  </si>
  <si>
    <t>Маркова, д.12а, 16а</t>
  </si>
  <si>
    <t>Маркова, д.5</t>
  </si>
  <si>
    <t>Маркова, д.12, 16</t>
  </si>
  <si>
    <t>Маркова, д.18</t>
  </si>
  <si>
    <t>Маркова, д.22</t>
  </si>
  <si>
    <t xml:space="preserve">Маркова, д.2, 4 </t>
  </si>
  <si>
    <t>Маркова, д.39</t>
  </si>
  <si>
    <t>Маркова, д.20</t>
  </si>
  <si>
    <t>Подъячева, д.5</t>
  </si>
  <si>
    <t>Подьячева, д.7,9</t>
  </si>
  <si>
    <t>Подьячева, д.11</t>
  </si>
  <si>
    <t>Подьячева, д.13</t>
  </si>
  <si>
    <t>Подьячева, д.15</t>
  </si>
  <si>
    <t>Кропоткинская, (возле Вала)</t>
  </si>
  <si>
    <t>Кропоткинская, д.83</t>
  </si>
  <si>
    <t>Кропоткинская, д.119</t>
  </si>
  <si>
    <t>Школьная, д.7</t>
  </si>
  <si>
    <t>Школьная, д.9</t>
  </si>
  <si>
    <t>Советская, д.1</t>
  </si>
  <si>
    <t>Советская, д.7</t>
  </si>
  <si>
    <t>Советская, д.19</t>
  </si>
  <si>
    <t>2-я Центральная, д.14</t>
  </si>
  <si>
    <t>2-я Центральная, д.6,8</t>
  </si>
  <si>
    <t>2-я Центральная, д.3</t>
  </si>
  <si>
    <t>2-ая Центральная, д.5а</t>
  </si>
  <si>
    <t>Инженерная, д.4</t>
  </si>
  <si>
    <t>Инженерная, д.2</t>
  </si>
  <si>
    <t>Инженерная, д.27А</t>
  </si>
  <si>
    <t>Инженерная, д.8,8а</t>
  </si>
  <si>
    <t xml:space="preserve">Инженерная, д.22                                 </t>
  </si>
  <si>
    <t>Инженерная, д.26,28</t>
  </si>
  <si>
    <t>Инженерная, д.32</t>
  </si>
  <si>
    <t>Инженерная, д.23</t>
  </si>
  <si>
    <t>Инженерная, д.21</t>
  </si>
  <si>
    <t>Инженерная, д.13А</t>
  </si>
  <si>
    <t>Инженерная, (возле пруда)</t>
  </si>
  <si>
    <t>2-я Инженерная, д.1А</t>
  </si>
  <si>
    <t>2-я Комсомольская, д. 1Б</t>
  </si>
  <si>
    <t>2-я Комсомольская, д.1</t>
  </si>
  <si>
    <t>2-я Комсомольская, д.15А</t>
  </si>
  <si>
    <t>Комсомольская, д.25</t>
  </si>
  <si>
    <t>Комсомольская, д.31</t>
  </si>
  <si>
    <t>Комсомольская, д.22</t>
  </si>
  <si>
    <t>Комсомольская, д.2А</t>
  </si>
  <si>
    <t>Комсомольская, д.2Б</t>
  </si>
  <si>
    <t>Комсомольская, д.6</t>
  </si>
  <si>
    <t>Комсомольская, д.7</t>
  </si>
  <si>
    <t>Большевистская, д.23,25</t>
  </si>
  <si>
    <t xml:space="preserve">Большевистский пер., д.4А </t>
  </si>
  <si>
    <t>Большевистский пер., д.3А</t>
  </si>
  <si>
    <t>Большевистский пер., д.2А</t>
  </si>
  <si>
    <t xml:space="preserve">Большевистский пер., д.9, 10 </t>
  </si>
  <si>
    <t>Чекистская, д.8</t>
  </si>
  <si>
    <t>Пионерская, д.6А</t>
  </si>
  <si>
    <t>ул. Метростроевская, д.20</t>
  </si>
  <si>
    <t>пер.Фабричный, д.26</t>
  </si>
  <si>
    <t>Опорный проезд, д.2</t>
  </si>
  <si>
    <t>2-й Ревякинский пер., д.14</t>
  </si>
  <si>
    <t>1-й Шпилёвский пер., д.14</t>
  </si>
  <si>
    <t>3-й Речной пер. д.26</t>
  </si>
  <si>
    <t>Лермонтова, д.11</t>
  </si>
  <si>
    <t>Дубненская, д.5</t>
  </si>
  <si>
    <t>д. Тендиково</t>
  </si>
  <si>
    <t>с. Подчерково</t>
  </si>
  <si>
    <t>д. Поддубки</t>
  </si>
  <si>
    <t>с. Внуково</t>
  </si>
  <si>
    <t>д. Митькино (Двухэтажные дома)</t>
  </si>
  <si>
    <t>д. Митькино</t>
  </si>
  <si>
    <t>с. Борисово</t>
  </si>
  <si>
    <t>с. Борисово, д. 1а, 2а (ПМК-СН)</t>
  </si>
  <si>
    <t>д. Бирлово</t>
  </si>
  <si>
    <t>д. Ближнево</t>
  </si>
  <si>
    <t>д.Кунисниково</t>
  </si>
  <si>
    <t>д. Кузнецовово</t>
  </si>
  <si>
    <t>д.Бородино</t>
  </si>
  <si>
    <t>п.Подосинки  1</t>
  </si>
  <si>
    <t>п.Подосинки  7</t>
  </si>
  <si>
    <t>п.Подосинки , ул.Новые Подосинки</t>
  </si>
  <si>
    <t>с.Игнатово</t>
  </si>
  <si>
    <t>д.Целеево 31</t>
  </si>
  <si>
    <t>д.Целеево 16</t>
  </si>
  <si>
    <t>д.Ульянки</t>
  </si>
  <si>
    <t>д.Свистуха</t>
  </si>
  <si>
    <t>д.Парамоново</t>
  </si>
  <si>
    <t>д.Минеево</t>
  </si>
  <si>
    <t>д.Курово</t>
  </si>
  <si>
    <t>д.Кузяево</t>
  </si>
  <si>
    <t>д.Капорки, ул.Новые Капорки</t>
  </si>
  <si>
    <t>с. Орудьево, ул.Фабричная 12а</t>
  </si>
  <si>
    <t>с. Орудьево, ул.Фабричная 19</t>
  </si>
  <si>
    <t>с. Орудьево, ул.Фабричная 36а</t>
  </si>
  <si>
    <t>пос. Орудьевского, торфо-брикет. предпр.,  д.2</t>
  </si>
  <si>
    <t>д. Жуковка 39</t>
  </si>
  <si>
    <t>д. Жуковка 94</t>
  </si>
  <si>
    <t>д. Княжево 2</t>
  </si>
  <si>
    <t>д. Орево 1</t>
  </si>
  <si>
    <t>д. Орево 5</t>
  </si>
  <si>
    <t>д. Татищево 4</t>
  </si>
  <si>
    <t>д. Татищево 11</t>
  </si>
  <si>
    <t>д. Татищево 94</t>
  </si>
  <si>
    <t>п.Горшково 22</t>
  </si>
  <si>
    <t>п.Горшково 42, 43</t>
  </si>
  <si>
    <t>п.Горшково 45</t>
  </si>
  <si>
    <t>п.Горшково 41</t>
  </si>
  <si>
    <t>п.Горшково 7, 8</t>
  </si>
  <si>
    <t>п.Горшково 5, 23, 24</t>
  </si>
  <si>
    <t>п.Горшково 9, 26</t>
  </si>
  <si>
    <t>Содержание и ремонт спортивных площадок</t>
  </si>
  <si>
    <t>3.3.</t>
  </si>
  <si>
    <t>г. Дмитров, ул. Маркова, д.33.</t>
  </si>
  <si>
    <t>г. Дмитров, ул.Космонавтов, д.39</t>
  </si>
  <si>
    <t>г. Дмитров, мкр. ДЗФС, д. 22</t>
  </si>
  <si>
    <t>г. Дмитров, ул.Оборонная, д.1</t>
  </si>
  <si>
    <t>д.Митькино</t>
  </si>
  <si>
    <t>г. Дмитров, ул. Аверьянова, д. 9</t>
  </si>
  <si>
    <t>г. Дмитров, мкр. Внуковский, д. 21</t>
  </si>
  <si>
    <t>г. Дмитров, мкр. Махалина, д. 14</t>
  </si>
  <si>
    <t>д. Горшково, д.14</t>
  </si>
  <si>
    <t>г. Дмитров, мкр. Махалина, д. 1</t>
  </si>
  <si>
    <t>г. Дмитров, ул. Маркова, д.4</t>
  </si>
  <si>
    <t>г. Дмитров, мкр. Махалина, д. 5</t>
  </si>
  <si>
    <t>г. Дмитров, ул.Подлипичье, (парковая зона)</t>
  </si>
  <si>
    <t>г. Дмитров, мкр. ДЗФС, д. 2</t>
  </si>
  <si>
    <t>г. Дмитров, ул. Внуковская, д. 27, 31</t>
  </si>
  <si>
    <t>с. Орудьево, ул. Фабричная, д. 12А, 12, 22, 27.</t>
  </si>
  <si>
    <t>г. Дмитров, ул.Космонавтов, д.38, 39</t>
  </si>
  <si>
    <t>г. Дмитров, мкр. ДЗФС, д. 9</t>
  </si>
  <si>
    <t>г. Дмитров, ул. Маркова, д.12, 16.</t>
  </si>
  <si>
    <t>д. Горшково, д.41</t>
  </si>
  <si>
    <t>г. Дмитров, ул. Большевистская, д. 23.</t>
  </si>
  <si>
    <t>г. Дмитров, ул. Аверьянова, д.18</t>
  </si>
  <si>
    <t>г. Дмитров, ул. Аверьянова, д.19</t>
  </si>
  <si>
    <t>п.Подосинки</t>
  </si>
  <si>
    <t>гп Дмитров, д.Никольское</t>
  </si>
  <si>
    <t>гп Дмитров, д.Надеждино</t>
  </si>
  <si>
    <t>гп Дмитров, д.Зверково</t>
  </si>
  <si>
    <t>гп Дмитров, д.Подмошье</t>
  </si>
  <si>
    <t>гп Дмитров, д.Кончинино</t>
  </si>
  <si>
    <t>г.Дмитров, пер.Фабричный, д.26</t>
  </si>
  <si>
    <t>гп Дмитров, д.Бородино</t>
  </si>
  <si>
    <t>1ком</t>
  </si>
  <si>
    <t>г.Дмитров, ул.Профессиональная 3</t>
  </si>
  <si>
    <t>г.Дмитров, ул.Профессиональная фонтан "Ожидание"</t>
  </si>
  <si>
    <t>г.Дмитров, ул.Профессиональная, фонтан "Лилия"</t>
  </si>
  <si>
    <t>г.Дмитров, ул.Загорская, фонтан музейно-выставочного комплекса</t>
  </si>
  <si>
    <t>г.Дмитров, пл.Советская "Зимний фонтан"</t>
  </si>
  <si>
    <t>г.Дмитров, сквер, ул.Загорская</t>
  </si>
  <si>
    <t>Сроки проведения работ            тыс.руб.</t>
  </si>
  <si>
    <t>Удаление аварийных деревье и обрезка по обращениям граждан</t>
  </si>
  <si>
    <t>6.7.</t>
  </si>
  <si>
    <t>Уборка территории жилищного фонда, не относимых к придомовым (без кадастра)</t>
  </si>
  <si>
    <t>ремонт газонов, установка оргаждений</t>
  </si>
  <si>
    <t>ремонт газонов, устройство оргаждений</t>
  </si>
  <si>
    <t>г.Дмитров, дворовая территория мкр.Махалина д.№№ 14,16,  - виды работ</t>
  </si>
  <si>
    <t>г.Дмитров, дворовая территория мкр.Внуковский д.№№ 9,1,16 (700 кв.м.)  -   виды работ</t>
  </si>
  <si>
    <t>г.Дмитров, мкр Маркова д.№ 3,17 - виды работ</t>
  </si>
  <si>
    <t>352кв.м.</t>
  </si>
  <si>
    <t>установка элементво детской площадки качалка на пружине "Черепаха",   качалка на пружине"Машинка"</t>
  </si>
  <si>
    <t>г.Дмитров, дворовая территория мкр.Маркова 21  - виды работ</t>
  </si>
  <si>
    <t>652кв.м.</t>
  </si>
  <si>
    <t>г.Дмитров, дворовая территория мкр. Аверьянова д.№№ 18,19   - виды работ</t>
  </si>
  <si>
    <t>1256кв.м.</t>
  </si>
  <si>
    <t xml:space="preserve">План мероприятий по  благоустройству </t>
  </si>
  <si>
    <t>территории городского поселения Дмитров  Дмитровского муниципального района на период 2015-2017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</si>
</sst>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5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9" fillId="0" borderId="0"/>
    <xf numFmtId="0" fontId="16" fillId="0" borderId="0"/>
  </cellStyleXfs>
  <cellXfs count="20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1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Fill="1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9" fontId="0" fillId="0" borderId="1" xfId="0" applyNumberFormat="1" applyBorder="1"/>
    <xf numFmtId="9" fontId="0" fillId="0" borderId="1" xfId="0" applyNumberFormat="1" applyFill="1" applyBorder="1"/>
    <xf numFmtId="0" fontId="0" fillId="0" borderId="1" xfId="0" applyFill="1" applyBorder="1"/>
    <xf numFmtId="0" fontId="0" fillId="0" borderId="1" xfId="0" applyFont="1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/>
    <xf numFmtId="0" fontId="0" fillId="0" borderId="1" xfId="0" applyFont="1" applyBorder="1" applyAlignment="1"/>
    <xf numFmtId="2" fontId="10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9" fontId="0" fillId="0" borderId="8" xfId="0" applyNumberFormat="1" applyBorder="1"/>
    <xf numFmtId="0" fontId="3" fillId="0" borderId="2" xfId="0" applyFont="1" applyBorder="1"/>
    <xf numFmtId="0" fontId="0" fillId="0" borderId="6" xfId="0" applyBorder="1" applyAlignment="1">
      <alignment horizontal="right"/>
    </xf>
    <xf numFmtId="0" fontId="8" fillId="0" borderId="1" xfId="0" applyFont="1" applyBorder="1"/>
    <xf numFmtId="0" fontId="0" fillId="0" borderId="1" xfId="0" applyFont="1" applyFill="1" applyBorder="1"/>
    <xf numFmtId="9" fontId="0" fillId="0" borderId="1" xfId="0" applyNumberFormat="1" applyFont="1" applyBorder="1"/>
    <xf numFmtId="9" fontId="7" fillId="3" borderId="1" xfId="0" applyNumberFormat="1" applyFont="1" applyFill="1" applyBorder="1"/>
    <xf numFmtId="9" fontId="0" fillId="0" borderId="1" xfId="0" applyNumberFormat="1" applyFont="1" applyFill="1" applyBorder="1"/>
    <xf numFmtId="9" fontId="8" fillId="0" borderId="1" xfId="0" applyNumberFormat="1" applyFont="1" applyBorder="1"/>
    <xf numFmtId="0" fontId="6" fillId="0" borderId="1" xfId="0" applyFont="1" applyFill="1" applyBorder="1"/>
    <xf numFmtId="0" fontId="0" fillId="2" borderId="1" xfId="0" applyFill="1" applyBorder="1"/>
    <xf numFmtId="9" fontId="0" fillId="2" borderId="1" xfId="0" applyNumberFormat="1" applyFill="1" applyBorder="1"/>
    <xf numFmtId="9" fontId="6" fillId="0" borderId="1" xfId="0" applyNumberFormat="1" applyFont="1" applyBorder="1"/>
    <xf numFmtId="0" fontId="0" fillId="0" borderId="4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0" fontId="10" fillId="0" borderId="9" xfId="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0" fillId="0" borderId="6" xfId="0" applyBorder="1"/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/>
    <xf numFmtId="0" fontId="10" fillId="0" borderId="5" xfId="0" applyFont="1" applyFill="1" applyBorder="1"/>
    <xf numFmtId="0" fontId="10" fillId="0" borderId="5" xfId="0" applyFont="1" applyBorder="1"/>
    <xf numFmtId="0" fontId="14" fillId="0" borderId="1" xfId="0" applyFont="1" applyFill="1" applyBorder="1"/>
    <xf numFmtId="0" fontId="14" fillId="0" borderId="1" xfId="0" applyFont="1" applyBorder="1"/>
    <xf numFmtId="0" fontId="15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10" fillId="0" borderId="12" xfId="0" applyFont="1" applyFill="1" applyBorder="1"/>
    <xf numFmtId="0" fontId="15" fillId="4" borderId="7" xfId="0" applyFont="1" applyFill="1" applyBorder="1" applyAlignment="1">
      <alignment horizontal="left" vertical="top" wrapText="1"/>
    </xf>
    <xf numFmtId="0" fontId="10" fillId="0" borderId="7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/>
    <xf numFmtId="0" fontId="0" fillId="0" borderId="1" xfId="0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3" fontId="14" fillId="0" borderId="5" xfId="0" applyNumberFormat="1" applyFont="1" applyBorder="1"/>
    <xf numFmtId="0" fontId="6" fillId="0" borderId="1" xfId="0" applyFont="1" applyFill="1" applyBorder="1" applyAlignment="1">
      <alignment horizontal="center"/>
    </xf>
    <xf numFmtId="0" fontId="12" fillId="0" borderId="1" xfId="3" applyNumberFormat="1" applyFont="1" applyFill="1" applyBorder="1" applyAlignment="1">
      <alignment horizontal="left" vertical="top" wrapText="1"/>
    </xf>
    <xf numFmtId="0" fontId="17" fillId="0" borderId="1" xfId="3" applyNumberFormat="1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>
      <alignment horizontal="left" vertical="top" wrapText="1"/>
    </xf>
    <xf numFmtId="0" fontId="12" fillId="0" borderId="5" xfId="3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 wrapText="1"/>
    </xf>
    <xf numFmtId="0" fontId="0" fillId="0" borderId="12" xfId="0" applyBorder="1"/>
    <xf numFmtId="0" fontId="10" fillId="5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right"/>
    </xf>
    <xf numFmtId="0" fontId="15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/>
    </xf>
    <xf numFmtId="0" fontId="14" fillId="0" borderId="4" xfId="0" applyFont="1" applyBorder="1" applyAlignment="1">
      <alignment wrapText="1"/>
    </xf>
    <xf numFmtId="0" fontId="6" fillId="0" borderId="1" xfId="0" applyFont="1" applyFill="1" applyBorder="1" applyAlignment="1">
      <alignment vertical="center"/>
    </xf>
    <xf numFmtId="2" fontId="14" fillId="0" borderId="1" xfId="0" applyNumberFormat="1" applyFont="1" applyBorder="1" applyAlignment="1">
      <alignment horizontal="center"/>
    </xf>
    <xf numFmtId="0" fontId="6" fillId="0" borderId="1" xfId="0" applyNumberFormat="1" applyFont="1" applyBorder="1"/>
    <xf numFmtId="2" fontId="0" fillId="0" borderId="4" xfId="0" applyNumberFormat="1" applyBorder="1"/>
    <xf numFmtId="2" fontId="0" fillId="0" borderId="10" xfId="0" applyNumberFormat="1" applyBorder="1"/>
    <xf numFmtId="0" fontId="14" fillId="0" borderId="0" xfId="0" applyFont="1" applyFill="1" applyBorder="1"/>
    <xf numFmtId="0" fontId="1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/>
    </xf>
    <xf numFmtId="0" fontId="10" fillId="0" borderId="6" xfId="0" applyFont="1" applyBorder="1"/>
    <xf numFmtId="0" fontId="14" fillId="0" borderId="1" xfId="0" applyFont="1" applyFill="1" applyBorder="1" applyAlignment="1">
      <alignment horizontal="right"/>
    </xf>
    <xf numFmtId="0" fontId="14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center" wrapText="1"/>
    </xf>
    <xf numFmtId="2" fontId="10" fillId="0" borderId="5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wrapText="1"/>
    </xf>
    <xf numFmtId="0" fontId="0" fillId="0" borderId="0" xfId="0" applyBorder="1"/>
    <xf numFmtId="9" fontId="0" fillId="0" borderId="13" xfId="0" applyNumberFormat="1" applyBorder="1"/>
    <xf numFmtId="0" fontId="10" fillId="0" borderId="5" xfId="0" applyFont="1" applyFill="1" applyBorder="1" applyAlignment="1">
      <alignment horizontal="right"/>
    </xf>
    <xf numFmtId="166" fontId="0" fillId="0" borderId="4" xfId="0" applyNumberFormat="1" applyBorder="1"/>
    <xf numFmtId="2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14" xfId="0" applyFont="1" applyFill="1" applyBorder="1"/>
    <xf numFmtId="0" fontId="10" fillId="0" borderId="4" xfId="0" applyFont="1" applyBorder="1"/>
    <xf numFmtId="0" fontId="10" fillId="0" borderId="1" xfId="0" applyFont="1" applyBorder="1" applyAlignment="1">
      <alignment horizontal="justify" vertical="center" wrapText="1"/>
    </xf>
    <xf numFmtId="0" fontId="14" fillId="0" borderId="4" xfId="0" applyFont="1" applyBorder="1"/>
    <xf numFmtId="0" fontId="14" fillId="0" borderId="4" xfId="0" applyFont="1" applyFill="1" applyBorder="1"/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6" xfId="0" applyFont="1" applyBorder="1"/>
    <xf numFmtId="0" fontId="10" fillId="0" borderId="10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2" fontId="0" fillId="0" borderId="1" xfId="0" applyNumberFormat="1" applyFill="1" applyBorder="1"/>
    <xf numFmtId="0" fontId="6" fillId="0" borderId="1" xfId="0" applyFont="1" applyBorder="1" applyAlignment="1">
      <alignment vertical="center"/>
    </xf>
    <xf numFmtId="0" fontId="0" fillId="0" borderId="10" xfId="0" applyFill="1" applyBorder="1" applyAlignment="1">
      <alignment horizontal="right"/>
    </xf>
    <xf numFmtId="0" fontId="10" fillId="0" borderId="4" xfId="0" applyFont="1" applyBorder="1" applyAlignment="1">
      <alignment wrapText="1"/>
    </xf>
    <xf numFmtId="165" fontId="0" fillId="0" borderId="1" xfId="0" applyNumberFormat="1" applyFill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14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wrapText="1"/>
    </xf>
    <xf numFmtId="0" fontId="0" fillId="0" borderId="6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9"/>
  <sheetViews>
    <sheetView tabSelected="1" workbookViewId="0">
      <selection activeCell="L11" sqref="L11"/>
    </sheetView>
  </sheetViews>
  <sheetFormatPr defaultRowHeight="15" x14ac:dyDescent="0.25"/>
  <cols>
    <col min="1" max="1" width="4.85546875" customWidth="1"/>
    <col min="2" max="2" width="62.140625" customWidth="1"/>
    <col min="3" max="3" width="10.140625" customWidth="1"/>
    <col min="4" max="4" width="9.7109375" customWidth="1"/>
    <col min="5" max="5" width="9.85546875" customWidth="1"/>
    <col min="6" max="6" width="10.28515625" customWidth="1"/>
    <col min="7" max="7" width="11.28515625" customWidth="1"/>
    <col min="8" max="8" width="11.7109375" customWidth="1"/>
    <col min="9" max="9" width="13.140625" customWidth="1"/>
    <col min="10" max="10" width="9.140625" hidden="1" customWidth="1"/>
  </cols>
  <sheetData>
    <row r="1" spans="1:10" x14ac:dyDescent="0.25">
      <c r="B1" t="s">
        <v>7</v>
      </c>
      <c r="G1" t="s">
        <v>6</v>
      </c>
    </row>
    <row r="2" spans="1:10" x14ac:dyDescent="0.25">
      <c r="B2" t="s">
        <v>8</v>
      </c>
      <c r="E2" t="s">
        <v>540</v>
      </c>
    </row>
    <row r="3" spans="1:10" x14ac:dyDescent="0.25">
      <c r="B3" t="s">
        <v>9</v>
      </c>
      <c r="E3" t="s">
        <v>542</v>
      </c>
    </row>
    <row r="4" spans="1:10" x14ac:dyDescent="0.25">
      <c r="B4" t="s">
        <v>10</v>
      </c>
      <c r="F4" t="s">
        <v>541</v>
      </c>
    </row>
    <row r="6" spans="1:10" ht="15.75" x14ac:dyDescent="0.25">
      <c r="A6" s="205" t="s">
        <v>961</v>
      </c>
      <c r="B6" s="206"/>
      <c r="C6" s="206"/>
      <c r="D6" s="206"/>
      <c r="E6" s="206"/>
      <c r="F6" s="206"/>
      <c r="G6" s="206"/>
      <c r="H6" s="206"/>
      <c r="I6" s="206"/>
    </row>
    <row r="7" spans="1:10" x14ac:dyDescent="0.25">
      <c r="A7" s="207" t="s">
        <v>962</v>
      </c>
      <c r="B7" s="207"/>
      <c r="C7" s="207"/>
      <c r="D7" s="207"/>
      <c r="E7" s="207"/>
      <c r="F7" s="207"/>
      <c r="G7" s="207"/>
      <c r="H7" s="207"/>
      <c r="I7" s="207"/>
    </row>
    <row r="9" spans="1:10" ht="27.75" customHeight="1" x14ac:dyDescent="0.25">
      <c r="A9" s="7" t="s">
        <v>0</v>
      </c>
      <c r="B9" s="3" t="s">
        <v>5</v>
      </c>
      <c r="C9" s="30" t="s">
        <v>66</v>
      </c>
      <c r="D9" s="199" t="s">
        <v>4</v>
      </c>
      <c r="E9" s="200"/>
      <c r="F9" s="201"/>
      <c r="G9" s="202" t="s">
        <v>946</v>
      </c>
      <c r="H9" s="203"/>
      <c r="I9" s="204"/>
    </row>
    <row r="10" spans="1:10" x14ac:dyDescent="0.25">
      <c r="A10" s="5"/>
      <c r="B10" s="4"/>
      <c r="C10" s="13" t="s">
        <v>381</v>
      </c>
      <c r="D10" s="1" t="s">
        <v>1</v>
      </c>
      <c r="E10" s="4" t="s">
        <v>2</v>
      </c>
      <c r="F10" s="1" t="s">
        <v>3</v>
      </c>
      <c r="G10" s="20" t="s">
        <v>68</v>
      </c>
      <c r="H10" s="21" t="s">
        <v>69</v>
      </c>
      <c r="I10" s="21" t="s">
        <v>70</v>
      </c>
    </row>
    <row r="11" spans="1:10" x14ac:dyDescent="0.25">
      <c r="A11" s="2">
        <v>1</v>
      </c>
      <c r="B11" s="2">
        <v>2</v>
      </c>
      <c r="C11" s="2"/>
      <c r="D11" s="2">
        <v>3</v>
      </c>
      <c r="E11" s="8">
        <v>4</v>
      </c>
      <c r="F11" s="2">
        <v>5</v>
      </c>
      <c r="G11" s="2">
        <v>6</v>
      </c>
      <c r="H11" s="2">
        <v>7</v>
      </c>
      <c r="I11" s="2">
        <v>8</v>
      </c>
    </row>
    <row r="12" spans="1:10" x14ac:dyDescent="0.25">
      <c r="A12" s="12"/>
      <c r="B12" s="33" t="s">
        <v>65</v>
      </c>
      <c r="C12" s="33"/>
      <c r="D12" s="3"/>
      <c r="E12" s="3"/>
      <c r="F12" s="3"/>
      <c r="G12" s="3"/>
      <c r="H12" s="19"/>
      <c r="I12" s="6"/>
    </row>
    <row r="13" spans="1:10" x14ac:dyDescent="0.25">
      <c r="A13" s="34" t="s">
        <v>73</v>
      </c>
      <c r="B13" s="9" t="s">
        <v>12</v>
      </c>
      <c r="C13" s="9"/>
      <c r="D13" s="9"/>
      <c r="E13" s="9"/>
      <c r="F13" s="9"/>
      <c r="G13" s="9"/>
      <c r="H13" s="9"/>
      <c r="I13" s="10"/>
    </row>
    <row r="14" spans="1:10" x14ac:dyDescent="0.25">
      <c r="A14" s="155" t="s">
        <v>11</v>
      </c>
      <c r="B14" s="156" t="s">
        <v>709</v>
      </c>
      <c r="C14" s="164">
        <v>4732</v>
      </c>
      <c r="D14" s="104">
        <f>G14+H14+I14</f>
        <v>18452.599999999999</v>
      </c>
      <c r="E14" s="91"/>
      <c r="F14" s="91"/>
      <c r="G14" s="102">
        <v>5800</v>
      </c>
      <c r="H14" s="102">
        <v>6148</v>
      </c>
      <c r="I14" s="103">
        <v>6504.6</v>
      </c>
    </row>
    <row r="15" spans="1:10" ht="33" customHeight="1" x14ac:dyDescent="0.25">
      <c r="A15" s="24">
        <v>1</v>
      </c>
      <c r="B15" s="157" t="s">
        <v>552</v>
      </c>
      <c r="C15" s="159">
        <v>114</v>
      </c>
      <c r="D15" s="168">
        <f>J15</f>
        <v>444.54699915469143</v>
      </c>
      <c r="E15" s="91"/>
      <c r="F15" s="91"/>
      <c r="G15" s="141">
        <f>G14/C14*C15</f>
        <v>139.7295012679628</v>
      </c>
      <c r="H15" s="141">
        <f>H14/C14*C15</f>
        <v>148.11327134404056</v>
      </c>
      <c r="I15" s="141">
        <f>I14/C14*C15</f>
        <v>156.70422654268808</v>
      </c>
      <c r="J15" s="147">
        <f>SUM(G15:I15)</f>
        <v>444.54699915469143</v>
      </c>
    </row>
    <row r="16" spans="1:10" x14ac:dyDescent="0.25">
      <c r="A16" s="24">
        <v>2</v>
      </c>
      <c r="B16" s="157" t="s">
        <v>543</v>
      </c>
      <c r="C16" s="159">
        <v>50</v>
      </c>
      <c r="D16" s="168">
        <f t="shared" ref="D16:D79" si="0">J16</f>
        <v>194.97675401521556</v>
      </c>
      <c r="E16" s="91"/>
      <c r="F16" s="91"/>
      <c r="G16" s="141">
        <f t="shared" ref="G16:G22" si="1">G15/C15*C16</f>
        <v>61.284868977176664</v>
      </c>
      <c r="H16" s="141">
        <f t="shared" ref="H16:H22" si="2">H15/C15*C16</f>
        <v>64.96196111580727</v>
      </c>
      <c r="I16" s="141">
        <f t="shared" ref="I16:I22" si="3">I15/C15*C16</f>
        <v>68.72992392223162</v>
      </c>
      <c r="J16" s="147">
        <f t="shared" ref="J16:J22" si="4">SUM(G16:I16)</f>
        <v>194.97675401521556</v>
      </c>
    </row>
    <row r="17" spans="1:10" x14ac:dyDescent="0.25">
      <c r="A17" s="24">
        <f>A16+1</f>
        <v>3</v>
      </c>
      <c r="B17" s="157" t="s">
        <v>544</v>
      </c>
      <c r="C17" s="159">
        <v>26</v>
      </c>
      <c r="D17" s="168">
        <f t="shared" si="0"/>
        <v>101.3879120879121</v>
      </c>
      <c r="E17" s="91"/>
      <c r="F17" s="91"/>
      <c r="G17" s="141">
        <f t="shared" si="1"/>
        <v>31.868131868131865</v>
      </c>
      <c r="H17" s="141">
        <f t="shared" si="2"/>
        <v>33.780219780219781</v>
      </c>
      <c r="I17" s="141">
        <f t="shared" si="3"/>
        <v>35.739560439560442</v>
      </c>
      <c r="J17" s="147">
        <f t="shared" si="4"/>
        <v>101.3879120879121</v>
      </c>
    </row>
    <row r="18" spans="1:10" x14ac:dyDescent="0.25">
      <c r="A18" s="24">
        <f t="shared" ref="A18:A81" si="5">A17+1</f>
        <v>4</v>
      </c>
      <c r="B18" s="157" t="s">
        <v>545</v>
      </c>
      <c r="C18" s="159">
        <v>28</v>
      </c>
      <c r="D18" s="168">
        <f t="shared" si="0"/>
        <v>109.18698224852071</v>
      </c>
      <c r="E18" s="91"/>
      <c r="F18" s="91"/>
      <c r="G18" s="141">
        <f t="shared" si="1"/>
        <v>34.319526627218934</v>
      </c>
      <c r="H18" s="141">
        <f t="shared" si="2"/>
        <v>36.378698224852073</v>
      </c>
      <c r="I18" s="141">
        <f t="shared" si="3"/>
        <v>38.488757396449707</v>
      </c>
      <c r="J18" s="147">
        <f t="shared" si="4"/>
        <v>109.18698224852071</v>
      </c>
    </row>
    <row r="19" spans="1:10" x14ac:dyDescent="0.25">
      <c r="A19" s="24">
        <f t="shared" si="5"/>
        <v>5</v>
      </c>
      <c r="B19" s="157" t="s">
        <v>546</v>
      </c>
      <c r="C19" s="159">
        <v>51</v>
      </c>
      <c r="D19" s="168">
        <f t="shared" si="0"/>
        <v>198.87628909551987</v>
      </c>
      <c r="E19" s="91"/>
      <c r="F19" s="91"/>
      <c r="G19" s="141">
        <f t="shared" si="1"/>
        <v>62.510566356720197</v>
      </c>
      <c r="H19" s="141">
        <f t="shared" si="2"/>
        <v>66.261200338123416</v>
      </c>
      <c r="I19" s="141">
        <f t="shared" si="3"/>
        <v>70.104522400676245</v>
      </c>
      <c r="J19" s="147">
        <f t="shared" si="4"/>
        <v>198.87628909551987</v>
      </c>
    </row>
    <row r="20" spans="1:10" x14ac:dyDescent="0.25">
      <c r="A20" s="24">
        <f t="shared" si="5"/>
        <v>6</v>
      </c>
      <c r="B20" s="157" t="s">
        <v>547</v>
      </c>
      <c r="C20" s="159">
        <v>9</v>
      </c>
      <c r="D20" s="168">
        <f t="shared" si="0"/>
        <v>35.095815722738799</v>
      </c>
      <c r="E20" s="91"/>
      <c r="F20" s="91"/>
      <c r="G20" s="141">
        <f t="shared" si="1"/>
        <v>11.031276415891799</v>
      </c>
      <c r="H20" s="141">
        <f t="shared" si="2"/>
        <v>11.693153000845308</v>
      </c>
      <c r="I20" s="141">
        <f t="shared" si="3"/>
        <v>12.371386306001691</v>
      </c>
      <c r="J20" s="147">
        <f t="shared" si="4"/>
        <v>35.095815722738799</v>
      </c>
    </row>
    <row r="21" spans="1:10" x14ac:dyDescent="0.25">
      <c r="A21" s="24">
        <f t="shared" si="5"/>
        <v>7</v>
      </c>
      <c r="B21" s="157" t="s">
        <v>548</v>
      </c>
      <c r="C21" s="159">
        <v>36</v>
      </c>
      <c r="D21" s="168">
        <f t="shared" si="0"/>
        <v>140.38326289095519</v>
      </c>
      <c r="E21" s="91"/>
      <c r="F21" s="91"/>
      <c r="G21" s="141">
        <f t="shared" si="1"/>
        <v>44.125105663567197</v>
      </c>
      <c r="H21" s="141">
        <f t="shared" si="2"/>
        <v>46.772612003381234</v>
      </c>
      <c r="I21" s="141">
        <f t="shared" si="3"/>
        <v>49.485545224006763</v>
      </c>
      <c r="J21" s="147">
        <f t="shared" si="4"/>
        <v>140.38326289095519</v>
      </c>
    </row>
    <row r="22" spans="1:10" x14ac:dyDescent="0.25">
      <c r="A22" s="24">
        <f t="shared" si="5"/>
        <v>8</v>
      </c>
      <c r="B22" s="157" t="s">
        <v>549</v>
      </c>
      <c r="C22" s="159">
        <v>127</v>
      </c>
      <c r="D22" s="168">
        <f t="shared" si="0"/>
        <v>495.2409551986475</v>
      </c>
      <c r="E22" s="91"/>
      <c r="F22" s="91"/>
      <c r="G22" s="141">
        <f t="shared" si="1"/>
        <v>155.66356720202873</v>
      </c>
      <c r="H22" s="141">
        <f t="shared" si="2"/>
        <v>165.00338123415045</v>
      </c>
      <c r="I22" s="141">
        <f t="shared" si="3"/>
        <v>174.57400676246831</v>
      </c>
      <c r="J22" s="147">
        <f t="shared" si="4"/>
        <v>495.2409551986475</v>
      </c>
    </row>
    <row r="23" spans="1:10" x14ac:dyDescent="0.25">
      <c r="A23" s="24">
        <f t="shared" si="5"/>
        <v>9</v>
      </c>
      <c r="B23" s="157" t="s">
        <v>550</v>
      </c>
      <c r="C23" s="159">
        <v>128</v>
      </c>
      <c r="D23" s="168">
        <f t="shared" si="0"/>
        <v>499.1404902789518</v>
      </c>
      <c r="E23" s="91"/>
      <c r="F23" s="91"/>
      <c r="G23" s="141">
        <f t="shared" ref="G23:G50" si="6">G22/C22*C23</f>
        <v>156.88926458157226</v>
      </c>
      <c r="H23" s="141">
        <f t="shared" ref="H23:H50" si="7">H22/C22*C23</f>
        <v>166.3026204564666</v>
      </c>
      <c r="I23" s="141">
        <f t="shared" ref="I23:I50" si="8">I22/C22*C23</f>
        <v>175.94860524091294</v>
      </c>
      <c r="J23" s="147">
        <f t="shared" ref="J23:J50" si="9">SUM(G23:I23)</f>
        <v>499.1404902789518</v>
      </c>
    </row>
    <row r="24" spans="1:10" x14ac:dyDescent="0.25">
      <c r="A24" s="24">
        <f t="shared" si="5"/>
        <v>10</v>
      </c>
      <c r="B24" s="157" t="s">
        <v>551</v>
      </c>
      <c r="C24" s="159">
        <v>63</v>
      </c>
      <c r="D24" s="168">
        <f t="shared" si="0"/>
        <v>245.6707100591716</v>
      </c>
      <c r="E24" s="91"/>
      <c r="F24" s="91"/>
      <c r="G24" s="141">
        <f t="shared" si="6"/>
        <v>77.218934911242599</v>
      </c>
      <c r="H24" s="141">
        <f t="shared" si="7"/>
        <v>81.852071005917153</v>
      </c>
      <c r="I24" s="141">
        <f t="shared" si="8"/>
        <v>86.599704142011831</v>
      </c>
      <c r="J24" s="147">
        <f t="shared" si="9"/>
        <v>245.6707100591716</v>
      </c>
    </row>
    <row r="25" spans="1:10" x14ac:dyDescent="0.25">
      <c r="A25" s="24">
        <f t="shared" si="5"/>
        <v>11</v>
      </c>
      <c r="B25" s="157" t="s">
        <v>553</v>
      </c>
      <c r="C25" s="159">
        <v>77</v>
      </c>
      <c r="D25" s="168">
        <f t="shared" si="0"/>
        <v>300.26420118343196</v>
      </c>
      <c r="E25" s="91"/>
      <c r="F25" s="91"/>
      <c r="G25" s="141">
        <f t="shared" si="6"/>
        <v>94.378698224852059</v>
      </c>
      <c r="H25" s="141">
        <f t="shared" si="7"/>
        <v>100.04142011834318</v>
      </c>
      <c r="I25" s="141">
        <f t="shared" si="8"/>
        <v>105.84408284023669</v>
      </c>
      <c r="J25" s="147">
        <f t="shared" si="9"/>
        <v>300.26420118343196</v>
      </c>
    </row>
    <row r="26" spans="1:10" x14ac:dyDescent="0.25">
      <c r="A26" s="24">
        <f t="shared" si="5"/>
        <v>12</v>
      </c>
      <c r="B26" s="157" t="s">
        <v>554</v>
      </c>
      <c r="C26" s="159">
        <v>42</v>
      </c>
      <c r="D26" s="168">
        <f t="shared" si="0"/>
        <v>163.78047337278107</v>
      </c>
      <c r="E26" s="91"/>
      <c r="F26" s="91"/>
      <c r="G26" s="141">
        <f t="shared" si="6"/>
        <v>51.479289940828401</v>
      </c>
      <c r="H26" s="141">
        <f t="shared" si="7"/>
        <v>54.568047337278102</v>
      </c>
      <c r="I26" s="141">
        <f t="shared" si="8"/>
        <v>57.733136094674556</v>
      </c>
      <c r="J26" s="147">
        <f t="shared" si="9"/>
        <v>163.78047337278107</v>
      </c>
    </row>
    <row r="27" spans="1:10" x14ac:dyDescent="0.25">
      <c r="A27" s="24">
        <f t="shared" si="5"/>
        <v>13</v>
      </c>
      <c r="B27" s="157" t="s">
        <v>555</v>
      </c>
      <c r="C27" s="159">
        <v>18</v>
      </c>
      <c r="D27" s="168">
        <f t="shared" si="0"/>
        <v>70.191631445477597</v>
      </c>
      <c r="E27" s="91"/>
      <c r="F27" s="91"/>
      <c r="G27" s="141">
        <f t="shared" si="6"/>
        <v>22.062552831783599</v>
      </c>
      <c r="H27" s="141">
        <f t="shared" si="7"/>
        <v>23.386306001690617</v>
      </c>
      <c r="I27" s="141">
        <f t="shared" si="8"/>
        <v>24.742772612003382</v>
      </c>
      <c r="J27" s="147">
        <f t="shared" si="9"/>
        <v>70.191631445477597</v>
      </c>
    </row>
    <row r="28" spans="1:10" x14ac:dyDescent="0.25">
      <c r="A28" s="24">
        <f t="shared" si="5"/>
        <v>14</v>
      </c>
      <c r="B28" s="157" t="s">
        <v>556</v>
      </c>
      <c r="C28" s="159">
        <v>65</v>
      </c>
      <c r="D28" s="168">
        <f t="shared" si="0"/>
        <v>253.46978021978023</v>
      </c>
      <c r="E28" s="91"/>
      <c r="F28" s="91"/>
      <c r="G28" s="141">
        <f t="shared" si="6"/>
        <v>79.670329670329664</v>
      </c>
      <c r="H28" s="141">
        <f t="shared" si="7"/>
        <v>84.450549450549445</v>
      </c>
      <c r="I28" s="141">
        <f t="shared" si="8"/>
        <v>89.348901098901109</v>
      </c>
      <c r="J28" s="147">
        <f t="shared" si="9"/>
        <v>253.46978021978023</v>
      </c>
    </row>
    <row r="29" spans="1:10" x14ac:dyDescent="0.25">
      <c r="A29" s="24">
        <f t="shared" si="5"/>
        <v>15</v>
      </c>
      <c r="B29" s="158" t="s">
        <v>557</v>
      </c>
      <c r="C29" s="159">
        <v>70</v>
      </c>
      <c r="D29" s="168">
        <f t="shared" si="0"/>
        <v>272.96745562130178</v>
      </c>
      <c r="E29" s="91"/>
      <c r="F29" s="91"/>
      <c r="G29" s="141">
        <f t="shared" si="6"/>
        <v>85.798816568047329</v>
      </c>
      <c r="H29" s="141">
        <f t="shared" si="7"/>
        <v>90.946745562130175</v>
      </c>
      <c r="I29" s="141">
        <f t="shared" si="8"/>
        <v>96.221893491124263</v>
      </c>
      <c r="J29" s="147">
        <f t="shared" si="9"/>
        <v>272.96745562130178</v>
      </c>
    </row>
    <row r="30" spans="1:10" x14ac:dyDescent="0.25">
      <c r="A30" s="24">
        <f t="shared" si="5"/>
        <v>16</v>
      </c>
      <c r="B30" s="157" t="s">
        <v>558</v>
      </c>
      <c r="C30" s="159">
        <v>82</v>
      </c>
      <c r="D30" s="168">
        <f t="shared" si="0"/>
        <v>319.76187658495348</v>
      </c>
      <c r="E30" s="91"/>
      <c r="F30" s="91"/>
      <c r="G30" s="141">
        <f t="shared" si="6"/>
        <v>100.50718512256974</v>
      </c>
      <c r="H30" s="141">
        <f t="shared" si="7"/>
        <v>106.53761622992391</v>
      </c>
      <c r="I30" s="141">
        <f t="shared" si="8"/>
        <v>112.71707523245985</v>
      </c>
      <c r="J30" s="147">
        <f t="shared" si="9"/>
        <v>319.76187658495348</v>
      </c>
    </row>
    <row r="31" spans="1:10" x14ac:dyDescent="0.25">
      <c r="A31" s="24">
        <f t="shared" si="5"/>
        <v>17</v>
      </c>
      <c r="B31" s="157" t="s">
        <v>559</v>
      </c>
      <c r="C31" s="159">
        <v>16</v>
      </c>
      <c r="D31" s="168">
        <f t="shared" si="0"/>
        <v>62.392561284868975</v>
      </c>
      <c r="E31" s="91"/>
      <c r="F31" s="91"/>
      <c r="G31" s="141">
        <f t="shared" si="6"/>
        <v>19.611158072696533</v>
      </c>
      <c r="H31" s="141">
        <f t="shared" si="7"/>
        <v>20.787827557058325</v>
      </c>
      <c r="I31" s="141">
        <f t="shared" si="8"/>
        <v>21.993575655114117</v>
      </c>
      <c r="J31" s="147">
        <f t="shared" si="9"/>
        <v>62.392561284868975</v>
      </c>
    </row>
    <row r="32" spans="1:10" x14ac:dyDescent="0.25">
      <c r="A32" s="24">
        <f t="shared" si="5"/>
        <v>18</v>
      </c>
      <c r="B32" s="157" t="s">
        <v>560</v>
      </c>
      <c r="C32" s="159">
        <v>39</v>
      </c>
      <c r="D32" s="168">
        <f t="shared" si="0"/>
        <v>152.08186813186813</v>
      </c>
      <c r="E32" s="91"/>
      <c r="F32" s="91"/>
      <c r="G32" s="141">
        <f t="shared" si="6"/>
        <v>47.802197802197796</v>
      </c>
      <c r="H32" s="141">
        <f t="shared" si="7"/>
        <v>50.670329670329664</v>
      </c>
      <c r="I32" s="141">
        <f t="shared" si="8"/>
        <v>53.60934065934066</v>
      </c>
      <c r="J32" s="147">
        <f t="shared" si="9"/>
        <v>152.08186813186813</v>
      </c>
    </row>
    <row r="33" spans="1:10" x14ac:dyDescent="0.25">
      <c r="A33" s="24">
        <f t="shared" si="5"/>
        <v>19</v>
      </c>
      <c r="B33" s="157" t="s">
        <v>561</v>
      </c>
      <c r="C33" s="159">
        <v>78</v>
      </c>
      <c r="D33" s="168">
        <f t="shared" si="0"/>
        <v>304.16373626373627</v>
      </c>
      <c r="E33" s="91"/>
      <c r="F33" s="91"/>
      <c r="G33" s="141">
        <f t="shared" si="6"/>
        <v>95.604395604395592</v>
      </c>
      <c r="H33" s="141">
        <f t="shared" si="7"/>
        <v>101.34065934065933</v>
      </c>
      <c r="I33" s="141">
        <f t="shared" si="8"/>
        <v>107.21868131868132</v>
      </c>
      <c r="J33" s="147">
        <f t="shared" si="9"/>
        <v>304.16373626373627</v>
      </c>
    </row>
    <row r="34" spans="1:10" x14ac:dyDescent="0.25">
      <c r="A34" s="24">
        <f t="shared" si="5"/>
        <v>20</v>
      </c>
      <c r="B34" s="157" t="s">
        <v>562</v>
      </c>
      <c r="C34" s="159">
        <v>65</v>
      </c>
      <c r="D34" s="168">
        <f t="shared" si="0"/>
        <v>253.46978021978023</v>
      </c>
      <c r="E34" s="91"/>
      <c r="F34" s="91"/>
      <c r="G34" s="141">
        <f t="shared" si="6"/>
        <v>79.670329670329664</v>
      </c>
      <c r="H34" s="141">
        <f t="shared" si="7"/>
        <v>84.450549450549445</v>
      </c>
      <c r="I34" s="141">
        <f t="shared" si="8"/>
        <v>89.348901098901109</v>
      </c>
      <c r="J34" s="147">
        <f t="shared" si="9"/>
        <v>253.46978021978023</v>
      </c>
    </row>
    <row r="35" spans="1:10" x14ac:dyDescent="0.25">
      <c r="A35" s="24">
        <f t="shared" si="5"/>
        <v>21</v>
      </c>
      <c r="B35" s="157" t="s">
        <v>563</v>
      </c>
      <c r="C35" s="159">
        <v>80</v>
      </c>
      <c r="D35" s="168">
        <f t="shared" si="0"/>
        <v>311.96280642434488</v>
      </c>
      <c r="E35" s="91"/>
      <c r="F35" s="91"/>
      <c r="G35" s="141">
        <f t="shared" si="6"/>
        <v>98.055790363482657</v>
      </c>
      <c r="H35" s="141">
        <f t="shared" si="7"/>
        <v>103.93913778529162</v>
      </c>
      <c r="I35" s="141">
        <f t="shared" si="8"/>
        <v>109.96787827557058</v>
      </c>
      <c r="J35" s="147">
        <f t="shared" si="9"/>
        <v>311.96280642434488</v>
      </c>
    </row>
    <row r="36" spans="1:10" x14ac:dyDescent="0.25">
      <c r="A36" s="24">
        <f t="shared" si="5"/>
        <v>22</v>
      </c>
      <c r="B36" s="157" t="s">
        <v>564</v>
      </c>
      <c r="C36" s="159">
        <v>52</v>
      </c>
      <c r="D36" s="168">
        <f t="shared" si="0"/>
        <v>202.7758241758242</v>
      </c>
      <c r="E36" s="91"/>
      <c r="F36" s="91"/>
      <c r="G36" s="141">
        <f t="shared" si="6"/>
        <v>63.73626373626373</v>
      </c>
      <c r="H36" s="141">
        <f t="shared" si="7"/>
        <v>67.560439560439562</v>
      </c>
      <c r="I36" s="141">
        <f t="shared" si="8"/>
        <v>71.479120879120885</v>
      </c>
      <c r="J36" s="147">
        <f t="shared" si="9"/>
        <v>202.7758241758242</v>
      </c>
    </row>
    <row r="37" spans="1:10" x14ac:dyDescent="0.25">
      <c r="A37" s="24">
        <f t="shared" si="5"/>
        <v>23</v>
      </c>
      <c r="B37" s="157" t="s">
        <v>565</v>
      </c>
      <c r="C37" s="159">
        <v>110</v>
      </c>
      <c r="D37" s="168">
        <f t="shared" si="0"/>
        <v>428.94885883347422</v>
      </c>
      <c r="E37" s="91"/>
      <c r="F37" s="91"/>
      <c r="G37" s="141">
        <f t="shared" si="6"/>
        <v>134.82671174978867</v>
      </c>
      <c r="H37" s="141">
        <f t="shared" si="7"/>
        <v>142.916314454776</v>
      </c>
      <c r="I37" s="141">
        <f t="shared" si="8"/>
        <v>151.20583262890955</v>
      </c>
      <c r="J37" s="147">
        <f t="shared" si="9"/>
        <v>428.94885883347422</v>
      </c>
    </row>
    <row r="38" spans="1:10" x14ac:dyDescent="0.25">
      <c r="A38" s="24">
        <f t="shared" si="5"/>
        <v>24</v>
      </c>
      <c r="B38" s="157" t="s">
        <v>566</v>
      </c>
      <c r="C38" s="159">
        <v>30</v>
      </c>
      <c r="D38" s="168">
        <f t="shared" si="0"/>
        <v>116.98605240912934</v>
      </c>
      <c r="E38" s="91"/>
      <c r="F38" s="91"/>
      <c r="G38" s="141">
        <f t="shared" si="6"/>
        <v>36.770921386306</v>
      </c>
      <c r="H38" s="141">
        <f t="shared" si="7"/>
        <v>38.977176669484365</v>
      </c>
      <c r="I38" s="141">
        <f t="shared" si="8"/>
        <v>41.237954353338971</v>
      </c>
      <c r="J38" s="147">
        <f t="shared" si="9"/>
        <v>116.98605240912934</v>
      </c>
    </row>
    <row r="39" spans="1:10" x14ac:dyDescent="0.25">
      <c r="A39" s="24">
        <f t="shared" si="5"/>
        <v>25</v>
      </c>
      <c r="B39" s="157" t="s">
        <v>567</v>
      </c>
      <c r="C39" s="160">
        <v>71</v>
      </c>
      <c r="D39" s="168">
        <f t="shared" si="0"/>
        <v>276.86699070160608</v>
      </c>
      <c r="E39" s="91"/>
      <c r="F39" s="91"/>
      <c r="G39" s="141">
        <f t="shared" si="6"/>
        <v>87.024513947590862</v>
      </c>
      <c r="H39" s="141">
        <f t="shared" si="7"/>
        <v>92.245984784446335</v>
      </c>
      <c r="I39" s="141">
        <f t="shared" si="8"/>
        <v>97.596491969568902</v>
      </c>
      <c r="J39" s="147">
        <f t="shared" si="9"/>
        <v>276.86699070160608</v>
      </c>
    </row>
    <row r="40" spans="1:10" x14ac:dyDescent="0.25">
      <c r="A40" s="24">
        <f t="shared" si="5"/>
        <v>26</v>
      </c>
      <c r="B40" s="157" t="s">
        <v>568</v>
      </c>
      <c r="C40" s="159">
        <v>47</v>
      </c>
      <c r="D40" s="168">
        <f t="shared" si="0"/>
        <v>183.27814877430262</v>
      </c>
      <c r="E40" s="91"/>
      <c r="F40" s="91"/>
      <c r="G40" s="141">
        <f t="shared" si="6"/>
        <v>57.607776838546066</v>
      </c>
      <c r="H40" s="141">
        <f t="shared" si="7"/>
        <v>61.064243448858839</v>
      </c>
      <c r="I40" s="141">
        <f t="shared" si="8"/>
        <v>64.606128486897717</v>
      </c>
      <c r="J40" s="147">
        <f t="shared" si="9"/>
        <v>183.27814877430262</v>
      </c>
    </row>
    <row r="41" spans="1:10" x14ac:dyDescent="0.25">
      <c r="A41" s="24">
        <f t="shared" si="5"/>
        <v>27</v>
      </c>
      <c r="B41" s="157" t="s">
        <v>569</v>
      </c>
      <c r="C41" s="159">
        <v>86</v>
      </c>
      <c r="D41" s="168">
        <f t="shared" si="0"/>
        <v>335.36001690617076</v>
      </c>
      <c r="E41" s="91"/>
      <c r="F41" s="91"/>
      <c r="G41" s="141">
        <f t="shared" si="6"/>
        <v>105.40997464074387</v>
      </c>
      <c r="H41" s="141">
        <f t="shared" si="7"/>
        <v>111.73457311918851</v>
      </c>
      <c r="I41" s="141">
        <f t="shared" si="8"/>
        <v>118.21546914623838</v>
      </c>
      <c r="J41" s="147">
        <f t="shared" si="9"/>
        <v>335.36001690617076</v>
      </c>
    </row>
    <row r="42" spans="1:10" x14ac:dyDescent="0.25">
      <c r="A42" s="24">
        <f t="shared" si="5"/>
        <v>28</v>
      </c>
      <c r="B42" s="157" t="s">
        <v>570</v>
      </c>
      <c r="C42" s="159">
        <v>141</v>
      </c>
      <c r="D42" s="168">
        <f t="shared" si="0"/>
        <v>549.83444632290787</v>
      </c>
      <c r="E42" s="91"/>
      <c r="F42" s="91"/>
      <c r="G42" s="141">
        <f t="shared" si="6"/>
        <v>172.82333051563819</v>
      </c>
      <c r="H42" s="141">
        <f t="shared" si="7"/>
        <v>183.19273034657652</v>
      </c>
      <c r="I42" s="141">
        <f t="shared" si="8"/>
        <v>193.81838546069315</v>
      </c>
      <c r="J42" s="147">
        <f t="shared" si="9"/>
        <v>549.83444632290787</v>
      </c>
    </row>
    <row r="43" spans="1:10" x14ac:dyDescent="0.25">
      <c r="A43" s="24">
        <f t="shared" si="5"/>
        <v>29</v>
      </c>
      <c r="B43" s="157" t="s">
        <v>571</v>
      </c>
      <c r="C43" s="159">
        <v>86</v>
      </c>
      <c r="D43" s="168">
        <f t="shared" si="0"/>
        <v>335.36001690617076</v>
      </c>
      <c r="E43" s="91"/>
      <c r="F43" s="91"/>
      <c r="G43" s="141">
        <f t="shared" si="6"/>
        <v>105.40997464074387</v>
      </c>
      <c r="H43" s="141">
        <f t="shared" si="7"/>
        <v>111.73457311918851</v>
      </c>
      <c r="I43" s="141">
        <f t="shared" si="8"/>
        <v>118.21546914623838</v>
      </c>
      <c r="J43" s="147">
        <f t="shared" si="9"/>
        <v>335.36001690617076</v>
      </c>
    </row>
    <row r="44" spans="1:10" x14ac:dyDescent="0.25">
      <c r="A44" s="24">
        <f t="shared" si="5"/>
        <v>30</v>
      </c>
      <c r="B44" s="157" t="s">
        <v>572</v>
      </c>
      <c r="C44" s="159">
        <v>45</v>
      </c>
      <c r="D44" s="168">
        <f t="shared" si="0"/>
        <v>175.47907861369401</v>
      </c>
      <c r="E44" s="91"/>
      <c r="F44" s="91"/>
      <c r="G44" s="141">
        <f t="shared" si="6"/>
        <v>55.156382079459</v>
      </c>
      <c r="H44" s="141">
        <f t="shared" si="7"/>
        <v>58.465765004226547</v>
      </c>
      <c r="I44" s="141">
        <f t="shared" si="8"/>
        <v>61.856931530008453</v>
      </c>
      <c r="J44" s="147">
        <f t="shared" si="9"/>
        <v>175.47907861369401</v>
      </c>
    </row>
    <row r="45" spans="1:10" x14ac:dyDescent="0.25">
      <c r="A45" s="24">
        <f t="shared" si="5"/>
        <v>31</v>
      </c>
      <c r="B45" s="157" t="s">
        <v>573</v>
      </c>
      <c r="C45" s="159">
        <v>71</v>
      </c>
      <c r="D45" s="168">
        <f t="shared" si="0"/>
        <v>276.86699070160608</v>
      </c>
      <c r="E45" s="91"/>
      <c r="F45" s="91"/>
      <c r="G45" s="141">
        <f t="shared" si="6"/>
        <v>87.024513947590862</v>
      </c>
      <c r="H45" s="141">
        <f t="shared" si="7"/>
        <v>92.245984784446335</v>
      </c>
      <c r="I45" s="141">
        <f t="shared" si="8"/>
        <v>97.596491969568902</v>
      </c>
      <c r="J45" s="147">
        <f t="shared" si="9"/>
        <v>276.86699070160608</v>
      </c>
    </row>
    <row r="46" spans="1:10" x14ac:dyDescent="0.25">
      <c r="A46" s="24">
        <f t="shared" si="5"/>
        <v>32</v>
      </c>
      <c r="B46" s="157" t="s">
        <v>574</v>
      </c>
      <c r="C46" s="159">
        <v>38</v>
      </c>
      <c r="D46" s="168">
        <f t="shared" si="0"/>
        <v>148.18233305156383</v>
      </c>
      <c r="E46" s="91"/>
      <c r="F46" s="91"/>
      <c r="G46" s="141">
        <f t="shared" si="6"/>
        <v>46.576500422654263</v>
      </c>
      <c r="H46" s="141">
        <f t="shared" si="7"/>
        <v>49.371090448013533</v>
      </c>
      <c r="I46" s="141">
        <f t="shared" si="8"/>
        <v>52.234742180896028</v>
      </c>
      <c r="J46" s="147">
        <f t="shared" si="9"/>
        <v>148.18233305156383</v>
      </c>
    </row>
    <row r="47" spans="1:10" x14ac:dyDescent="0.25">
      <c r="A47" s="24">
        <f t="shared" si="5"/>
        <v>33</v>
      </c>
      <c r="B47" s="157" t="s">
        <v>575</v>
      </c>
      <c r="C47" s="159">
        <v>8</v>
      </c>
      <c r="D47" s="168">
        <f t="shared" si="0"/>
        <v>31.196280642434488</v>
      </c>
      <c r="E47" s="91"/>
      <c r="F47" s="91"/>
      <c r="G47" s="141">
        <f t="shared" si="6"/>
        <v>9.8055790363482664</v>
      </c>
      <c r="H47" s="141">
        <f t="shared" si="7"/>
        <v>10.393913778529164</v>
      </c>
      <c r="I47" s="141">
        <f t="shared" si="8"/>
        <v>10.996787827557059</v>
      </c>
      <c r="J47" s="147">
        <f t="shared" si="9"/>
        <v>31.196280642434488</v>
      </c>
    </row>
    <row r="48" spans="1:10" x14ac:dyDescent="0.25">
      <c r="A48" s="24">
        <f t="shared" si="5"/>
        <v>34</v>
      </c>
      <c r="B48" s="157" t="s">
        <v>576</v>
      </c>
      <c r="C48" s="159">
        <v>19</v>
      </c>
      <c r="D48" s="168">
        <f t="shared" si="0"/>
        <v>74.091166525781915</v>
      </c>
      <c r="E48" s="91"/>
      <c r="F48" s="91"/>
      <c r="G48" s="141">
        <f t="shared" si="6"/>
        <v>23.288250211327131</v>
      </c>
      <c r="H48" s="141">
        <f t="shared" si="7"/>
        <v>24.685545224006766</v>
      </c>
      <c r="I48" s="141">
        <f t="shared" si="8"/>
        <v>26.117371090448014</v>
      </c>
      <c r="J48" s="147">
        <f t="shared" si="9"/>
        <v>74.091166525781915</v>
      </c>
    </row>
    <row r="49" spans="1:10" x14ac:dyDescent="0.25">
      <c r="A49" s="24">
        <f t="shared" si="5"/>
        <v>35</v>
      </c>
      <c r="B49" s="157" t="s">
        <v>577</v>
      </c>
      <c r="C49" s="159">
        <v>17</v>
      </c>
      <c r="D49" s="168">
        <f t="shared" si="0"/>
        <v>66.292096365173293</v>
      </c>
      <c r="E49" s="91"/>
      <c r="F49" s="91"/>
      <c r="G49" s="141">
        <f t="shared" si="6"/>
        <v>20.836855452240066</v>
      </c>
      <c r="H49" s="141">
        <f t="shared" si="7"/>
        <v>22.087066779374474</v>
      </c>
      <c r="I49" s="141">
        <f t="shared" si="8"/>
        <v>23.36817413355875</v>
      </c>
      <c r="J49" s="147">
        <f t="shared" si="9"/>
        <v>66.292096365173293</v>
      </c>
    </row>
    <row r="50" spans="1:10" x14ac:dyDescent="0.25">
      <c r="A50" s="24">
        <f t="shared" si="5"/>
        <v>36</v>
      </c>
      <c r="B50" s="157" t="s">
        <v>578</v>
      </c>
      <c r="C50" s="159">
        <v>7</v>
      </c>
      <c r="D50" s="168">
        <f t="shared" si="0"/>
        <v>27.296745562130177</v>
      </c>
      <c r="E50" s="91"/>
      <c r="F50" s="91"/>
      <c r="G50" s="141">
        <f t="shared" si="6"/>
        <v>8.5798816568047336</v>
      </c>
      <c r="H50" s="141">
        <f t="shared" si="7"/>
        <v>9.0946745562130182</v>
      </c>
      <c r="I50" s="141">
        <f t="shared" si="8"/>
        <v>9.6221893491124266</v>
      </c>
      <c r="J50" s="147">
        <f t="shared" si="9"/>
        <v>27.296745562130177</v>
      </c>
    </row>
    <row r="51" spans="1:10" x14ac:dyDescent="0.25">
      <c r="A51" s="24">
        <f t="shared" si="5"/>
        <v>37</v>
      </c>
      <c r="B51" s="157" t="s">
        <v>579</v>
      </c>
      <c r="C51" s="159">
        <v>25</v>
      </c>
      <c r="D51" s="168">
        <f t="shared" si="0"/>
        <v>97.488377007607781</v>
      </c>
      <c r="E51" s="91"/>
      <c r="F51" s="91"/>
      <c r="G51" s="141">
        <f>G50/C50*C51</f>
        <v>30.642434488588332</v>
      </c>
      <c r="H51" s="141">
        <f>H50/C50*C51</f>
        <v>32.480980557903635</v>
      </c>
      <c r="I51" s="141">
        <f>I50/C50*C51</f>
        <v>34.36496196111581</v>
      </c>
      <c r="J51" s="147">
        <f>SUM(G51:I51)</f>
        <v>97.488377007607781</v>
      </c>
    </row>
    <row r="52" spans="1:10" x14ac:dyDescent="0.25">
      <c r="A52" s="24">
        <f t="shared" si="5"/>
        <v>38</v>
      </c>
      <c r="B52" s="157" t="s">
        <v>580</v>
      </c>
      <c r="C52" s="159">
        <v>32</v>
      </c>
      <c r="D52" s="168">
        <f t="shared" si="0"/>
        <v>124.78512256973795</v>
      </c>
      <c r="E52" s="91"/>
      <c r="F52" s="91"/>
      <c r="G52" s="141">
        <f t="shared" ref="G52:G75" si="10">G51/C51*C52</f>
        <v>39.222316145393066</v>
      </c>
      <c r="H52" s="141">
        <f t="shared" ref="H52:H75" si="11">H51/C51*C52</f>
        <v>41.57565511411665</v>
      </c>
      <c r="I52" s="141">
        <f t="shared" ref="I52:I75" si="12">I51/C51*C52</f>
        <v>43.987151310228235</v>
      </c>
      <c r="J52" s="147">
        <f t="shared" ref="J52:J75" si="13">SUM(G52:I52)</f>
        <v>124.78512256973795</v>
      </c>
    </row>
    <row r="53" spans="1:10" x14ac:dyDescent="0.25">
      <c r="A53" s="24">
        <f t="shared" si="5"/>
        <v>39</v>
      </c>
      <c r="B53" s="157" t="s">
        <v>581</v>
      </c>
      <c r="C53" s="159">
        <v>8</v>
      </c>
      <c r="D53" s="168">
        <f t="shared" si="0"/>
        <v>31.196280642434488</v>
      </c>
      <c r="E53" s="91"/>
      <c r="F53" s="91"/>
      <c r="G53" s="141">
        <f t="shared" si="10"/>
        <v>9.8055790363482664</v>
      </c>
      <c r="H53" s="141">
        <f t="shared" si="11"/>
        <v>10.393913778529162</v>
      </c>
      <c r="I53" s="141">
        <f t="shared" si="12"/>
        <v>10.996787827557059</v>
      </c>
      <c r="J53" s="147">
        <f t="shared" si="13"/>
        <v>31.196280642434488</v>
      </c>
    </row>
    <row r="54" spans="1:10" x14ac:dyDescent="0.25">
      <c r="A54" s="24">
        <f t="shared" si="5"/>
        <v>40</v>
      </c>
      <c r="B54" s="157" t="s">
        <v>582</v>
      </c>
      <c r="C54" s="159">
        <v>14</v>
      </c>
      <c r="D54" s="168">
        <f t="shared" si="0"/>
        <v>54.593491124260353</v>
      </c>
      <c r="E54" s="91"/>
      <c r="F54" s="91"/>
      <c r="G54" s="141">
        <f t="shared" si="10"/>
        <v>17.159763313609467</v>
      </c>
      <c r="H54" s="141">
        <f t="shared" si="11"/>
        <v>18.189349112426033</v>
      </c>
      <c r="I54" s="141">
        <f t="shared" si="12"/>
        <v>19.244378698224853</v>
      </c>
      <c r="J54" s="147">
        <f t="shared" si="13"/>
        <v>54.593491124260353</v>
      </c>
    </row>
    <row r="55" spans="1:10" ht="25.5" x14ac:dyDescent="0.25">
      <c r="A55" s="24">
        <f t="shared" si="5"/>
        <v>41</v>
      </c>
      <c r="B55" s="157" t="s">
        <v>583</v>
      </c>
      <c r="C55" s="159">
        <v>156</v>
      </c>
      <c r="D55" s="168">
        <f t="shared" si="0"/>
        <v>608.32747252747254</v>
      </c>
      <c r="E55" s="91"/>
      <c r="F55" s="91"/>
      <c r="G55" s="141">
        <f t="shared" si="10"/>
        <v>191.20879120879118</v>
      </c>
      <c r="H55" s="141">
        <f t="shared" si="11"/>
        <v>202.68131868131866</v>
      </c>
      <c r="I55" s="141">
        <f t="shared" si="12"/>
        <v>214.43736263736264</v>
      </c>
      <c r="J55" s="147">
        <f t="shared" si="13"/>
        <v>608.32747252747254</v>
      </c>
    </row>
    <row r="56" spans="1:10" x14ac:dyDescent="0.25">
      <c r="A56" s="24">
        <f t="shared" si="5"/>
        <v>42</v>
      </c>
      <c r="B56" s="157" t="s">
        <v>584</v>
      </c>
      <c r="C56" s="159">
        <v>40</v>
      </c>
      <c r="D56" s="168">
        <f t="shared" si="0"/>
        <v>155.98140321217244</v>
      </c>
      <c r="E56" s="91"/>
      <c r="F56" s="91"/>
      <c r="G56" s="141">
        <f t="shared" si="10"/>
        <v>49.027895181741329</v>
      </c>
      <c r="H56" s="141">
        <f t="shared" si="11"/>
        <v>51.96956889264581</v>
      </c>
      <c r="I56" s="141">
        <f t="shared" si="12"/>
        <v>54.983939137785292</v>
      </c>
      <c r="J56" s="147">
        <f t="shared" si="13"/>
        <v>155.98140321217244</v>
      </c>
    </row>
    <row r="57" spans="1:10" x14ac:dyDescent="0.25">
      <c r="A57" s="24">
        <f t="shared" si="5"/>
        <v>43</v>
      </c>
      <c r="B57" s="157" t="s">
        <v>585</v>
      </c>
      <c r="C57" s="159">
        <v>81</v>
      </c>
      <c r="D57" s="168">
        <f t="shared" si="0"/>
        <v>315.86234150464918</v>
      </c>
      <c r="E57" s="91"/>
      <c r="F57" s="91"/>
      <c r="G57" s="141">
        <f t="shared" si="10"/>
        <v>99.281487743026204</v>
      </c>
      <c r="H57" s="141">
        <f t="shared" si="11"/>
        <v>105.23837700760777</v>
      </c>
      <c r="I57" s="141">
        <f t="shared" si="12"/>
        <v>111.34247675401522</v>
      </c>
      <c r="J57" s="147">
        <f t="shared" si="13"/>
        <v>315.86234150464918</v>
      </c>
    </row>
    <row r="58" spans="1:10" x14ac:dyDescent="0.25">
      <c r="A58" s="24">
        <f t="shared" si="5"/>
        <v>44</v>
      </c>
      <c r="B58" s="157" t="s">
        <v>586</v>
      </c>
      <c r="C58" s="159">
        <v>52</v>
      </c>
      <c r="D58" s="168">
        <f t="shared" si="0"/>
        <v>202.7758241758242</v>
      </c>
      <c r="E58" s="91"/>
      <c r="F58" s="91"/>
      <c r="G58" s="141">
        <f t="shared" si="10"/>
        <v>63.73626373626373</v>
      </c>
      <c r="H58" s="141">
        <f t="shared" si="11"/>
        <v>67.560439560439562</v>
      </c>
      <c r="I58" s="141">
        <f t="shared" si="12"/>
        <v>71.479120879120885</v>
      </c>
      <c r="J58" s="147">
        <f t="shared" si="13"/>
        <v>202.7758241758242</v>
      </c>
    </row>
    <row r="59" spans="1:10" x14ac:dyDescent="0.25">
      <c r="A59" s="24">
        <f t="shared" si="5"/>
        <v>45</v>
      </c>
      <c r="B59" s="157" t="s">
        <v>587</v>
      </c>
      <c r="C59" s="159">
        <v>46</v>
      </c>
      <c r="D59" s="168">
        <f t="shared" si="0"/>
        <v>179.37861369399832</v>
      </c>
      <c r="E59" s="91"/>
      <c r="F59" s="91"/>
      <c r="G59" s="141">
        <f t="shared" si="10"/>
        <v>56.382079459002533</v>
      </c>
      <c r="H59" s="141">
        <f t="shared" si="11"/>
        <v>59.765004226542693</v>
      </c>
      <c r="I59" s="141">
        <f t="shared" si="12"/>
        <v>63.231530008453085</v>
      </c>
      <c r="J59" s="147">
        <f t="shared" si="13"/>
        <v>179.37861369399832</v>
      </c>
    </row>
    <row r="60" spans="1:10" x14ac:dyDescent="0.25">
      <c r="A60" s="24">
        <f t="shared" si="5"/>
        <v>46</v>
      </c>
      <c r="B60" s="157" t="s">
        <v>588</v>
      </c>
      <c r="C60" s="159">
        <v>14</v>
      </c>
      <c r="D60" s="168">
        <f t="shared" si="0"/>
        <v>54.593491124260353</v>
      </c>
      <c r="E60" s="91"/>
      <c r="F60" s="91"/>
      <c r="G60" s="141">
        <f t="shared" si="10"/>
        <v>17.159763313609467</v>
      </c>
      <c r="H60" s="141">
        <f t="shared" si="11"/>
        <v>18.189349112426036</v>
      </c>
      <c r="I60" s="141">
        <f t="shared" si="12"/>
        <v>19.244378698224853</v>
      </c>
      <c r="J60" s="147">
        <f t="shared" si="13"/>
        <v>54.593491124260353</v>
      </c>
    </row>
    <row r="61" spans="1:10" x14ac:dyDescent="0.25">
      <c r="A61" s="24">
        <f t="shared" si="5"/>
        <v>47</v>
      </c>
      <c r="B61" s="157" t="s">
        <v>589</v>
      </c>
      <c r="C61" s="159">
        <v>53</v>
      </c>
      <c r="D61" s="168">
        <f t="shared" si="0"/>
        <v>206.6753592561285</v>
      </c>
      <c r="E61" s="91"/>
      <c r="F61" s="91"/>
      <c r="G61" s="141">
        <f t="shared" si="10"/>
        <v>64.96196111580727</v>
      </c>
      <c r="H61" s="141">
        <f t="shared" si="11"/>
        <v>68.859678782755708</v>
      </c>
      <c r="I61" s="141">
        <f t="shared" si="12"/>
        <v>72.85371935756551</v>
      </c>
      <c r="J61" s="147">
        <f t="shared" si="13"/>
        <v>206.6753592561285</v>
      </c>
    </row>
    <row r="62" spans="1:10" x14ac:dyDescent="0.25">
      <c r="A62" s="24">
        <f t="shared" si="5"/>
        <v>48</v>
      </c>
      <c r="B62" s="157" t="s">
        <v>590</v>
      </c>
      <c r="C62" s="159">
        <v>13</v>
      </c>
      <c r="D62" s="168">
        <f t="shared" si="0"/>
        <v>50.693956043956049</v>
      </c>
      <c r="E62" s="91"/>
      <c r="F62" s="91"/>
      <c r="G62" s="141">
        <f t="shared" si="10"/>
        <v>15.934065934065933</v>
      </c>
      <c r="H62" s="141">
        <f t="shared" si="11"/>
        <v>16.890109890109891</v>
      </c>
      <c r="I62" s="141">
        <f t="shared" si="12"/>
        <v>17.869780219780221</v>
      </c>
      <c r="J62" s="147">
        <f t="shared" si="13"/>
        <v>50.693956043956049</v>
      </c>
    </row>
    <row r="63" spans="1:10" x14ac:dyDescent="0.25">
      <c r="A63" s="24">
        <f t="shared" si="5"/>
        <v>49</v>
      </c>
      <c r="B63" s="157" t="s">
        <v>591</v>
      </c>
      <c r="C63" s="159">
        <v>25</v>
      </c>
      <c r="D63" s="168">
        <f t="shared" si="0"/>
        <v>97.488377007607781</v>
      </c>
      <c r="E63" s="24"/>
      <c r="F63" s="24"/>
      <c r="G63" s="141">
        <f t="shared" si="10"/>
        <v>30.642434488588332</v>
      </c>
      <c r="H63" s="141">
        <f t="shared" si="11"/>
        <v>32.480980557903635</v>
      </c>
      <c r="I63" s="141">
        <f t="shared" si="12"/>
        <v>34.36496196111581</v>
      </c>
      <c r="J63" s="147">
        <f t="shared" si="13"/>
        <v>97.488377007607781</v>
      </c>
    </row>
    <row r="64" spans="1:10" x14ac:dyDescent="0.25">
      <c r="A64" s="24">
        <f t="shared" si="5"/>
        <v>50</v>
      </c>
      <c r="B64" s="157" t="s">
        <v>592</v>
      </c>
      <c r="C64" s="159">
        <v>8</v>
      </c>
      <c r="D64" s="168">
        <f t="shared" si="0"/>
        <v>31.196280642434488</v>
      </c>
      <c r="E64" s="24"/>
      <c r="F64" s="24"/>
      <c r="G64" s="141">
        <f t="shared" si="10"/>
        <v>9.8055790363482664</v>
      </c>
      <c r="H64" s="141">
        <f t="shared" si="11"/>
        <v>10.393913778529162</v>
      </c>
      <c r="I64" s="141">
        <f t="shared" si="12"/>
        <v>10.996787827557059</v>
      </c>
      <c r="J64" s="147">
        <f t="shared" si="13"/>
        <v>31.196280642434488</v>
      </c>
    </row>
    <row r="65" spans="1:10" x14ac:dyDescent="0.25">
      <c r="A65" s="24">
        <f t="shared" si="5"/>
        <v>51</v>
      </c>
      <c r="B65" s="157" t="s">
        <v>593</v>
      </c>
      <c r="C65" s="159">
        <v>8</v>
      </c>
      <c r="D65" s="168">
        <f t="shared" si="0"/>
        <v>31.196280642434488</v>
      </c>
      <c r="E65" s="24"/>
      <c r="F65" s="24"/>
      <c r="G65" s="141">
        <f t="shared" si="10"/>
        <v>9.8055790363482664</v>
      </c>
      <c r="H65" s="141">
        <f t="shared" si="11"/>
        <v>10.393913778529162</v>
      </c>
      <c r="I65" s="141">
        <f t="shared" si="12"/>
        <v>10.996787827557059</v>
      </c>
      <c r="J65" s="147">
        <f t="shared" si="13"/>
        <v>31.196280642434488</v>
      </c>
    </row>
    <row r="66" spans="1:10" x14ac:dyDescent="0.25">
      <c r="A66" s="24">
        <f t="shared" si="5"/>
        <v>52</v>
      </c>
      <c r="B66" s="157" t="s">
        <v>594</v>
      </c>
      <c r="C66" s="159">
        <v>11</v>
      </c>
      <c r="D66" s="168">
        <f t="shared" si="0"/>
        <v>42.89488588334742</v>
      </c>
      <c r="E66" s="24"/>
      <c r="F66" s="24"/>
      <c r="G66" s="141">
        <f t="shared" si="10"/>
        <v>13.482671174978867</v>
      </c>
      <c r="H66" s="141">
        <f t="shared" si="11"/>
        <v>14.291631445477599</v>
      </c>
      <c r="I66" s="141">
        <f t="shared" si="12"/>
        <v>15.120583262890955</v>
      </c>
      <c r="J66" s="147">
        <f t="shared" si="13"/>
        <v>42.89488588334742</v>
      </c>
    </row>
    <row r="67" spans="1:10" x14ac:dyDescent="0.25">
      <c r="A67" s="24">
        <f t="shared" si="5"/>
        <v>53</v>
      </c>
      <c r="B67" s="157" t="s">
        <v>595</v>
      </c>
      <c r="C67" s="159">
        <v>50</v>
      </c>
      <c r="D67" s="168">
        <f t="shared" si="0"/>
        <v>194.97675401521556</v>
      </c>
      <c r="E67" s="24"/>
      <c r="F67" s="24"/>
      <c r="G67" s="141">
        <f t="shared" si="10"/>
        <v>61.284868977176664</v>
      </c>
      <c r="H67" s="141">
        <f t="shared" si="11"/>
        <v>64.96196111580727</v>
      </c>
      <c r="I67" s="141">
        <f t="shared" si="12"/>
        <v>68.72992392223162</v>
      </c>
      <c r="J67" s="147">
        <f t="shared" si="13"/>
        <v>194.97675401521556</v>
      </c>
    </row>
    <row r="68" spans="1:10" x14ac:dyDescent="0.25">
      <c r="A68" s="24">
        <f t="shared" si="5"/>
        <v>54</v>
      </c>
      <c r="B68" s="157" t="s">
        <v>596</v>
      </c>
      <c r="C68" s="159">
        <v>24</v>
      </c>
      <c r="D68" s="168">
        <f t="shared" si="0"/>
        <v>93.588841927303463</v>
      </c>
      <c r="E68" s="24"/>
      <c r="F68" s="24"/>
      <c r="G68" s="141">
        <f t="shared" si="10"/>
        <v>29.416737109044799</v>
      </c>
      <c r="H68" s="141">
        <f t="shared" si="11"/>
        <v>31.181741335587489</v>
      </c>
      <c r="I68" s="141">
        <f t="shared" si="12"/>
        <v>32.990363482671178</v>
      </c>
      <c r="J68" s="147">
        <f t="shared" si="13"/>
        <v>93.588841927303463</v>
      </c>
    </row>
    <row r="69" spans="1:10" x14ac:dyDescent="0.25">
      <c r="A69" s="24">
        <f t="shared" si="5"/>
        <v>55</v>
      </c>
      <c r="B69" s="157" t="s">
        <v>597</v>
      </c>
      <c r="C69" s="159">
        <v>3</v>
      </c>
      <c r="D69" s="168">
        <f t="shared" si="0"/>
        <v>11.698605240912933</v>
      </c>
      <c r="E69" s="24"/>
      <c r="F69" s="24"/>
      <c r="G69" s="141">
        <f t="shared" si="10"/>
        <v>3.6770921386305999</v>
      </c>
      <c r="H69" s="141">
        <f t="shared" si="11"/>
        <v>3.8977176669484361</v>
      </c>
      <c r="I69" s="141">
        <f t="shared" si="12"/>
        <v>4.1237954353338973</v>
      </c>
      <c r="J69" s="147">
        <f t="shared" si="13"/>
        <v>11.698605240912933</v>
      </c>
    </row>
    <row r="70" spans="1:10" ht="25.5" x14ac:dyDescent="0.25">
      <c r="A70" s="24">
        <f t="shared" si="5"/>
        <v>56</v>
      </c>
      <c r="B70" s="157" t="s">
        <v>598</v>
      </c>
      <c r="C70" s="159">
        <v>5</v>
      </c>
      <c r="D70" s="168">
        <f t="shared" si="0"/>
        <v>19.497675401521555</v>
      </c>
      <c r="E70" s="24"/>
      <c r="F70" s="24"/>
      <c r="G70" s="141">
        <f t="shared" si="10"/>
        <v>6.1284868977176661</v>
      </c>
      <c r="H70" s="141">
        <f t="shared" si="11"/>
        <v>6.4961961115807263</v>
      </c>
      <c r="I70" s="141">
        <f t="shared" si="12"/>
        <v>6.8729923922231615</v>
      </c>
      <c r="J70" s="147">
        <f t="shared" si="13"/>
        <v>19.497675401521555</v>
      </c>
    </row>
    <row r="71" spans="1:10" x14ac:dyDescent="0.25">
      <c r="A71" s="24">
        <f t="shared" si="5"/>
        <v>57</v>
      </c>
      <c r="B71" s="157" t="s">
        <v>599</v>
      </c>
      <c r="C71" s="159">
        <v>18</v>
      </c>
      <c r="D71" s="168">
        <f t="shared" si="0"/>
        <v>70.191631445477597</v>
      </c>
      <c r="E71" s="24"/>
      <c r="F71" s="24"/>
      <c r="G71" s="141">
        <f t="shared" si="10"/>
        <v>22.062552831783599</v>
      </c>
      <c r="H71" s="141">
        <f t="shared" si="11"/>
        <v>23.386306001690617</v>
      </c>
      <c r="I71" s="141">
        <f t="shared" si="12"/>
        <v>24.742772612003382</v>
      </c>
      <c r="J71" s="147">
        <f t="shared" si="13"/>
        <v>70.191631445477597</v>
      </c>
    </row>
    <row r="72" spans="1:10" x14ac:dyDescent="0.25">
      <c r="A72" s="24">
        <f t="shared" si="5"/>
        <v>58</v>
      </c>
      <c r="B72" s="157" t="s">
        <v>600</v>
      </c>
      <c r="C72" s="159">
        <v>34</v>
      </c>
      <c r="D72" s="168">
        <f t="shared" si="0"/>
        <v>132.58419273034659</v>
      </c>
      <c r="E72" s="24"/>
      <c r="F72" s="24"/>
      <c r="G72" s="141">
        <f t="shared" si="10"/>
        <v>41.673710904480131</v>
      </c>
      <c r="H72" s="141">
        <f t="shared" si="11"/>
        <v>44.174133558748942</v>
      </c>
      <c r="I72" s="141">
        <f t="shared" si="12"/>
        <v>46.736348267117499</v>
      </c>
      <c r="J72" s="147">
        <f t="shared" si="13"/>
        <v>132.58419273034659</v>
      </c>
    </row>
    <row r="73" spans="1:10" x14ac:dyDescent="0.25">
      <c r="A73" s="24">
        <f t="shared" si="5"/>
        <v>59</v>
      </c>
      <c r="B73" s="157" t="s">
        <v>601</v>
      </c>
      <c r="C73" s="160">
        <v>20</v>
      </c>
      <c r="D73" s="168">
        <f t="shared" si="0"/>
        <v>77.990701606086219</v>
      </c>
      <c r="E73" s="24"/>
      <c r="F73" s="24"/>
      <c r="G73" s="141">
        <f t="shared" si="10"/>
        <v>24.513947590870664</v>
      </c>
      <c r="H73" s="141">
        <f t="shared" si="11"/>
        <v>25.984784446322905</v>
      </c>
      <c r="I73" s="141">
        <f t="shared" si="12"/>
        <v>27.491969568892646</v>
      </c>
      <c r="J73" s="147">
        <f t="shared" si="13"/>
        <v>77.990701606086219</v>
      </c>
    </row>
    <row r="74" spans="1:10" x14ac:dyDescent="0.25">
      <c r="A74" s="24">
        <f t="shared" si="5"/>
        <v>60</v>
      </c>
      <c r="B74" s="157" t="s">
        <v>602</v>
      </c>
      <c r="C74" s="159">
        <v>40</v>
      </c>
      <c r="D74" s="168">
        <f t="shared" si="0"/>
        <v>155.98140321217244</v>
      </c>
      <c r="E74" s="24"/>
      <c r="F74" s="24"/>
      <c r="G74" s="141">
        <f t="shared" si="10"/>
        <v>49.027895181741329</v>
      </c>
      <c r="H74" s="141">
        <f t="shared" si="11"/>
        <v>51.96956889264581</v>
      </c>
      <c r="I74" s="141">
        <f t="shared" si="12"/>
        <v>54.983939137785292</v>
      </c>
      <c r="J74" s="147">
        <f t="shared" si="13"/>
        <v>155.98140321217244</v>
      </c>
    </row>
    <row r="75" spans="1:10" x14ac:dyDescent="0.25">
      <c r="A75" s="24">
        <f t="shared" si="5"/>
        <v>61</v>
      </c>
      <c r="B75" s="157" t="s">
        <v>603</v>
      </c>
      <c r="C75" s="159">
        <v>14</v>
      </c>
      <c r="D75" s="168">
        <f t="shared" si="0"/>
        <v>54.593491124260353</v>
      </c>
      <c r="E75" s="24"/>
      <c r="F75" s="24"/>
      <c r="G75" s="141">
        <f t="shared" si="10"/>
        <v>17.159763313609467</v>
      </c>
      <c r="H75" s="141">
        <f t="shared" si="11"/>
        <v>18.189349112426033</v>
      </c>
      <c r="I75" s="141">
        <f t="shared" si="12"/>
        <v>19.244378698224853</v>
      </c>
      <c r="J75" s="147">
        <f t="shared" si="13"/>
        <v>54.593491124260353</v>
      </c>
    </row>
    <row r="76" spans="1:10" x14ac:dyDescent="0.25">
      <c r="A76" s="24">
        <f t="shared" si="5"/>
        <v>62</v>
      </c>
      <c r="B76" s="157" t="s">
        <v>604</v>
      </c>
      <c r="C76" s="159">
        <v>14</v>
      </c>
      <c r="D76" s="168">
        <f t="shared" si="0"/>
        <v>54.593491124260353</v>
      </c>
      <c r="E76" s="24"/>
      <c r="F76" s="24"/>
      <c r="G76" s="141">
        <f>G75/C75*C76</f>
        <v>17.159763313609467</v>
      </c>
      <c r="H76" s="141">
        <f>H75/C75*C76</f>
        <v>18.189349112426033</v>
      </c>
      <c r="I76" s="141">
        <f>I75/C75*C76</f>
        <v>19.244378698224853</v>
      </c>
      <c r="J76" s="147">
        <f>SUM(G76:I76)</f>
        <v>54.593491124260353</v>
      </c>
    </row>
    <row r="77" spans="1:10" x14ac:dyDescent="0.25">
      <c r="A77" s="24">
        <f t="shared" si="5"/>
        <v>63</v>
      </c>
      <c r="B77" s="157" t="s">
        <v>605</v>
      </c>
      <c r="C77" s="159">
        <v>16</v>
      </c>
      <c r="D77" s="168">
        <f t="shared" si="0"/>
        <v>62.392561284868975</v>
      </c>
      <c r="E77" s="24"/>
      <c r="F77" s="24"/>
      <c r="G77" s="141">
        <f t="shared" ref="G77:G96" si="14">G76/C76*C77</f>
        <v>19.611158072696533</v>
      </c>
      <c r="H77" s="141">
        <f t="shared" ref="H77:H96" si="15">H76/C76*C77</f>
        <v>20.787827557058325</v>
      </c>
      <c r="I77" s="141">
        <f t="shared" ref="I77:I96" si="16">I76/C76*C77</f>
        <v>21.993575655114117</v>
      </c>
      <c r="J77" s="147">
        <f t="shared" ref="J77:J96" si="17">SUM(G77:I77)</f>
        <v>62.392561284868975</v>
      </c>
    </row>
    <row r="78" spans="1:10" x14ac:dyDescent="0.25">
      <c r="A78" s="24">
        <f t="shared" si="5"/>
        <v>64</v>
      </c>
      <c r="B78" s="157" t="s">
        <v>606</v>
      </c>
      <c r="C78" s="159">
        <v>8</v>
      </c>
      <c r="D78" s="168">
        <f t="shared" si="0"/>
        <v>31.196280642434488</v>
      </c>
      <c r="E78" s="24"/>
      <c r="F78" s="24"/>
      <c r="G78" s="141">
        <f t="shared" si="14"/>
        <v>9.8055790363482664</v>
      </c>
      <c r="H78" s="141">
        <f t="shared" si="15"/>
        <v>10.393913778529162</v>
      </c>
      <c r="I78" s="141">
        <f t="shared" si="16"/>
        <v>10.996787827557059</v>
      </c>
      <c r="J78" s="147">
        <f t="shared" si="17"/>
        <v>31.196280642434488</v>
      </c>
    </row>
    <row r="79" spans="1:10" x14ac:dyDescent="0.25">
      <c r="A79" s="24">
        <f t="shared" si="5"/>
        <v>65</v>
      </c>
      <c r="B79" s="157" t="s">
        <v>607</v>
      </c>
      <c r="C79" s="159">
        <v>32</v>
      </c>
      <c r="D79" s="168">
        <f t="shared" si="0"/>
        <v>124.78512256973795</v>
      </c>
      <c r="E79" s="24"/>
      <c r="F79" s="24"/>
      <c r="G79" s="141">
        <f t="shared" si="14"/>
        <v>39.222316145393066</v>
      </c>
      <c r="H79" s="141">
        <f t="shared" si="15"/>
        <v>41.57565511411665</v>
      </c>
      <c r="I79" s="141">
        <f t="shared" si="16"/>
        <v>43.987151310228235</v>
      </c>
      <c r="J79" s="147">
        <f t="shared" si="17"/>
        <v>124.78512256973795</v>
      </c>
    </row>
    <row r="80" spans="1:10" x14ac:dyDescent="0.25">
      <c r="A80" s="24">
        <f t="shared" si="5"/>
        <v>66</v>
      </c>
      <c r="B80" s="157" t="s">
        <v>608</v>
      </c>
      <c r="C80" s="160">
        <v>8</v>
      </c>
      <c r="D80" s="168">
        <f t="shared" ref="D80:D143" si="18">J80</f>
        <v>31.196280642434488</v>
      </c>
      <c r="E80" s="24"/>
      <c r="F80" s="24"/>
      <c r="G80" s="141">
        <f t="shared" si="14"/>
        <v>9.8055790363482664</v>
      </c>
      <c r="H80" s="141">
        <f t="shared" si="15"/>
        <v>10.393913778529162</v>
      </c>
      <c r="I80" s="141">
        <f t="shared" si="16"/>
        <v>10.996787827557059</v>
      </c>
      <c r="J80" s="147">
        <f t="shared" si="17"/>
        <v>31.196280642434488</v>
      </c>
    </row>
    <row r="81" spans="1:10" x14ac:dyDescent="0.25">
      <c r="A81" s="24">
        <f t="shared" si="5"/>
        <v>67</v>
      </c>
      <c r="B81" s="161" t="s">
        <v>609</v>
      </c>
      <c r="C81" s="159">
        <v>29</v>
      </c>
      <c r="D81" s="168">
        <f t="shared" si="18"/>
        <v>113.08651732882502</v>
      </c>
      <c r="E81" s="24"/>
      <c r="F81" s="24"/>
      <c r="G81" s="141">
        <f t="shared" si="14"/>
        <v>35.545224006762467</v>
      </c>
      <c r="H81" s="141">
        <f t="shared" si="15"/>
        <v>37.677937447168212</v>
      </c>
      <c r="I81" s="141">
        <f t="shared" si="16"/>
        <v>39.863355874894339</v>
      </c>
      <c r="J81" s="147">
        <f t="shared" si="17"/>
        <v>113.08651732882502</v>
      </c>
    </row>
    <row r="82" spans="1:10" x14ac:dyDescent="0.25">
      <c r="A82" s="24">
        <f t="shared" ref="A82:A145" si="19">A81+1</f>
        <v>68</v>
      </c>
      <c r="B82" s="158" t="s">
        <v>610</v>
      </c>
      <c r="C82" s="159">
        <v>22</v>
      </c>
      <c r="D82" s="168">
        <f t="shared" si="18"/>
        <v>85.789771766694841</v>
      </c>
      <c r="E82" s="24"/>
      <c r="F82" s="24"/>
      <c r="G82" s="141">
        <f t="shared" si="14"/>
        <v>26.965342349957734</v>
      </c>
      <c r="H82" s="141">
        <f t="shared" si="15"/>
        <v>28.583262890955197</v>
      </c>
      <c r="I82" s="141">
        <f t="shared" si="16"/>
        <v>30.24116652578191</v>
      </c>
      <c r="J82" s="147">
        <f t="shared" si="17"/>
        <v>85.789771766694841</v>
      </c>
    </row>
    <row r="83" spans="1:10" x14ac:dyDescent="0.25">
      <c r="A83" s="24">
        <f t="shared" si="19"/>
        <v>69</v>
      </c>
      <c r="B83" s="158" t="s">
        <v>611</v>
      </c>
      <c r="C83" s="159">
        <v>40</v>
      </c>
      <c r="D83" s="168">
        <f t="shared" si="18"/>
        <v>155.98140321217244</v>
      </c>
      <c r="E83" s="24"/>
      <c r="F83" s="24"/>
      <c r="G83" s="141">
        <f t="shared" si="14"/>
        <v>49.027895181741329</v>
      </c>
      <c r="H83" s="141">
        <f t="shared" si="15"/>
        <v>51.96956889264581</v>
      </c>
      <c r="I83" s="141">
        <f t="shared" si="16"/>
        <v>54.983939137785292</v>
      </c>
      <c r="J83" s="147">
        <f t="shared" si="17"/>
        <v>155.98140321217244</v>
      </c>
    </row>
    <row r="84" spans="1:10" x14ac:dyDescent="0.25">
      <c r="A84" s="24">
        <f t="shared" si="19"/>
        <v>70</v>
      </c>
      <c r="B84" s="158" t="s">
        <v>612</v>
      </c>
      <c r="C84" s="159">
        <v>40</v>
      </c>
      <c r="D84" s="168">
        <f t="shared" si="18"/>
        <v>155.98140321217244</v>
      </c>
      <c r="E84" s="24"/>
      <c r="F84" s="24"/>
      <c r="G84" s="141">
        <f t="shared" si="14"/>
        <v>49.027895181741329</v>
      </c>
      <c r="H84" s="141">
        <f t="shared" si="15"/>
        <v>51.96956889264581</v>
      </c>
      <c r="I84" s="141">
        <f t="shared" si="16"/>
        <v>54.983939137785292</v>
      </c>
      <c r="J84" s="147">
        <f t="shared" si="17"/>
        <v>155.98140321217244</v>
      </c>
    </row>
    <row r="85" spans="1:10" x14ac:dyDescent="0.25">
      <c r="A85" s="24">
        <f t="shared" si="19"/>
        <v>71</v>
      </c>
      <c r="B85" s="158" t="s">
        <v>613</v>
      </c>
      <c r="C85" s="159">
        <v>24</v>
      </c>
      <c r="D85" s="168">
        <f t="shared" si="18"/>
        <v>93.588841927303463</v>
      </c>
      <c r="E85" s="24"/>
      <c r="F85" s="24"/>
      <c r="G85" s="141">
        <f t="shared" si="14"/>
        <v>29.416737109044799</v>
      </c>
      <c r="H85" s="141">
        <f t="shared" si="15"/>
        <v>31.181741335587489</v>
      </c>
      <c r="I85" s="141">
        <f t="shared" si="16"/>
        <v>32.990363482671178</v>
      </c>
      <c r="J85" s="147">
        <f t="shared" si="17"/>
        <v>93.588841927303463</v>
      </c>
    </row>
    <row r="86" spans="1:10" x14ac:dyDescent="0.25">
      <c r="A86" s="24">
        <f t="shared" si="19"/>
        <v>72</v>
      </c>
      <c r="B86" s="158" t="s">
        <v>614</v>
      </c>
      <c r="C86" s="159">
        <v>7</v>
      </c>
      <c r="D86" s="168">
        <f t="shared" si="18"/>
        <v>27.296745562130177</v>
      </c>
      <c r="E86" s="24"/>
      <c r="F86" s="24"/>
      <c r="G86" s="141">
        <f t="shared" si="14"/>
        <v>8.5798816568047336</v>
      </c>
      <c r="H86" s="141">
        <f t="shared" si="15"/>
        <v>9.0946745562130165</v>
      </c>
      <c r="I86" s="141">
        <f t="shared" si="16"/>
        <v>9.6221893491124266</v>
      </c>
      <c r="J86" s="147">
        <f t="shared" si="17"/>
        <v>27.296745562130177</v>
      </c>
    </row>
    <row r="87" spans="1:10" x14ac:dyDescent="0.25">
      <c r="A87" s="24">
        <f t="shared" si="19"/>
        <v>73</v>
      </c>
      <c r="B87" s="158" t="s">
        <v>615</v>
      </c>
      <c r="C87" s="159">
        <v>28</v>
      </c>
      <c r="D87" s="168">
        <f t="shared" si="18"/>
        <v>109.18698224852071</v>
      </c>
      <c r="E87" s="24"/>
      <c r="F87" s="24"/>
      <c r="G87" s="141">
        <f t="shared" si="14"/>
        <v>34.319526627218934</v>
      </c>
      <c r="H87" s="141">
        <f t="shared" si="15"/>
        <v>36.378698224852066</v>
      </c>
      <c r="I87" s="141">
        <f t="shared" si="16"/>
        <v>38.488757396449707</v>
      </c>
      <c r="J87" s="147">
        <f t="shared" si="17"/>
        <v>109.18698224852071</v>
      </c>
    </row>
    <row r="88" spans="1:10" x14ac:dyDescent="0.25">
      <c r="A88" s="24">
        <f t="shared" si="19"/>
        <v>74</v>
      </c>
      <c r="B88" s="158" t="s">
        <v>616</v>
      </c>
      <c r="C88" s="159">
        <v>14</v>
      </c>
      <c r="D88" s="168">
        <f t="shared" si="18"/>
        <v>54.593491124260353</v>
      </c>
      <c r="E88" s="24"/>
      <c r="F88" s="24"/>
      <c r="G88" s="141">
        <f t="shared" si="14"/>
        <v>17.159763313609467</v>
      </c>
      <c r="H88" s="141">
        <f t="shared" si="15"/>
        <v>18.189349112426033</v>
      </c>
      <c r="I88" s="141">
        <f t="shared" si="16"/>
        <v>19.244378698224853</v>
      </c>
      <c r="J88" s="147">
        <f t="shared" si="17"/>
        <v>54.593491124260353</v>
      </c>
    </row>
    <row r="89" spans="1:10" x14ac:dyDescent="0.25">
      <c r="A89" s="24">
        <f t="shared" si="19"/>
        <v>75</v>
      </c>
      <c r="B89" s="158" t="s">
        <v>617</v>
      </c>
      <c r="C89" s="159">
        <v>37</v>
      </c>
      <c r="D89" s="168">
        <f t="shared" si="18"/>
        <v>144.28279797125953</v>
      </c>
      <c r="E89" s="24"/>
      <c r="F89" s="24"/>
      <c r="G89" s="141">
        <f t="shared" si="14"/>
        <v>45.35080304311073</v>
      </c>
      <c r="H89" s="141">
        <f t="shared" si="15"/>
        <v>48.07185122569738</v>
      </c>
      <c r="I89" s="141">
        <f t="shared" si="16"/>
        <v>50.860143702451396</v>
      </c>
      <c r="J89" s="147">
        <f t="shared" si="17"/>
        <v>144.28279797125953</v>
      </c>
    </row>
    <row r="90" spans="1:10" x14ac:dyDescent="0.25">
      <c r="A90" s="24">
        <f t="shared" si="19"/>
        <v>76</v>
      </c>
      <c r="B90" s="158" t="s">
        <v>618</v>
      </c>
      <c r="C90" s="159">
        <v>28</v>
      </c>
      <c r="D90" s="168">
        <f t="shared" si="18"/>
        <v>109.18698224852071</v>
      </c>
      <c r="E90" s="24"/>
      <c r="F90" s="24"/>
      <c r="G90" s="141">
        <f t="shared" si="14"/>
        <v>34.319526627218934</v>
      </c>
      <c r="H90" s="141">
        <f t="shared" si="15"/>
        <v>36.378698224852066</v>
      </c>
      <c r="I90" s="141">
        <f t="shared" si="16"/>
        <v>38.488757396449707</v>
      </c>
      <c r="J90" s="147">
        <f t="shared" si="17"/>
        <v>109.18698224852071</v>
      </c>
    </row>
    <row r="91" spans="1:10" x14ac:dyDescent="0.25">
      <c r="A91" s="24">
        <f t="shared" si="19"/>
        <v>77</v>
      </c>
      <c r="B91" s="158" t="s">
        <v>619</v>
      </c>
      <c r="C91" s="159">
        <v>26</v>
      </c>
      <c r="D91" s="168">
        <f t="shared" si="18"/>
        <v>101.3879120879121</v>
      </c>
      <c r="E91" s="24"/>
      <c r="F91" s="24"/>
      <c r="G91" s="141">
        <f t="shared" si="14"/>
        <v>31.868131868131865</v>
      </c>
      <c r="H91" s="141">
        <f t="shared" si="15"/>
        <v>33.780219780219781</v>
      </c>
      <c r="I91" s="141">
        <f t="shared" si="16"/>
        <v>35.739560439560442</v>
      </c>
      <c r="J91" s="147">
        <f t="shared" si="17"/>
        <v>101.3879120879121</v>
      </c>
    </row>
    <row r="92" spans="1:10" x14ac:dyDescent="0.25">
      <c r="A92" s="24">
        <f t="shared" si="19"/>
        <v>78</v>
      </c>
      <c r="B92" s="158" t="s">
        <v>620</v>
      </c>
      <c r="C92" s="160">
        <v>22</v>
      </c>
      <c r="D92" s="168">
        <f t="shared" si="18"/>
        <v>85.789771766694841</v>
      </c>
      <c r="E92" s="24"/>
      <c r="F92" s="24"/>
      <c r="G92" s="141">
        <f t="shared" si="14"/>
        <v>26.965342349957734</v>
      </c>
      <c r="H92" s="141">
        <f t="shared" si="15"/>
        <v>28.583262890955201</v>
      </c>
      <c r="I92" s="141">
        <f t="shared" si="16"/>
        <v>30.24116652578191</v>
      </c>
      <c r="J92" s="147">
        <f t="shared" si="17"/>
        <v>85.789771766694841</v>
      </c>
    </row>
    <row r="93" spans="1:10" x14ac:dyDescent="0.25">
      <c r="A93" s="24">
        <f t="shared" si="19"/>
        <v>79</v>
      </c>
      <c r="B93" s="158" t="s">
        <v>621</v>
      </c>
      <c r="C93" s="159">
        <v>20</v>
      </c>
      <c r="D93" s="168">
        <f t="shared" si="18"/>
        <v>77.990701606086219</v>
      </c>
      <c r="E93" s="24"/>
      <c r="F93" s="24"/>
      <c r="G93" s="141">
        <f t="shared" si="14"/>
        <v>24.513947590870664</v>
      </c>
      <c r="H93" s="141">
        <f t="shared" si="15"/>
        <v>25.984784446322912</v>
      </c>
      <c r="I93" s="141">
        <f t="shared" si="16"/>
        <v>27.491969568892646</v>
      </c>
      <c r="J93" s="147">
        <f t="shared" si="17"/>
        <v>77.990701606086219</v>
      </c>
    </row>
    <row r="94" spans="1:10" x14ac:dyDescent="0.25">
      <c r="A94" s="24">
        <f t="shared" si="19"/>
        <v>80</v>
      </c>
      <c r="B94" s="158" t="s">
        <v>622</v>
      </c>
      <c r="C94" s="159">
        <v>72</v>
      </c>
      <c r="D94" s="168">
        <f t="shared" si="18"/>
        <v>280.76652578191039</v>
      </c>
      <c r="E94" s="24"/>
      <c r="F94" s="24"/>
      <c r="G94" s="141">
        <f t="shared" si="14"/>
        <v>88.250211327134394</v>
      </c>
      <c r="H94" s="141">
        <f t="shared" si="15"/>
        <v>93.545224006762481</v>
      </c>
      <c r="I94" s="141">
        <f t="shared" si="16"/>
        <v>98.971090448013527</v>
      </c>
      <c r="J94" s="147">
        <f t="shared" si="17"/>
        <v>280.76652578191039</v>
      </c>
    </row>
    <row r="95" spans="1:10" x14ac:dyDescent="0.25">
      <c r="A95" s="24">
        <f t="shared" si="19"/>
        <v>81</v>
      </c>
      <c r="B95" s="158" t="s">
        <v>623</v>
      </c>
      <c r="C95" s="159">
        <v>22</v>
      </c>
      <c r="D95" s="168">
        <f t="shared" si="18"/>
        <v>85.789771766694841</v>
      </c>
      <c r="E95" s="24"/>
      <c r="F95" s="24"/>
      <c r="G95" s="141">
        <f t="shared" si="14"/>
        <v>26.965342349957734</v>
      </c>
      <c r="H95" s="141">
        <f t="shared" si="15"/>
        <v>28.583262890955201</v>
      </c>
      <c r="I95" s="141">
        <f t="shared" si="16"/>
        <v>30.24116652578191</v>
      </c>
      <c r="J95" s="147">
        <f t="shared" si="17"/>
        <v>85.789771766694841</v>
      </c>
    </row>
    <row r="96" spans="1:10" x14ac:dyDescent="0.25">
      <c r="A96" s="24">
        <f t="shared" si="19"/>
        <v>82</v>
      </c>
      <c r="B96" s="158" t="s">
        <v>624</v>
      </c>
      <c r="C96" s="159">
        <v>11</v>
      </c>
      <c r="D96" s="168">
        <f t="shared" si="18"/>
        <v>42.89488588334742</v>
      </c>
      <c r="E96" s="24"/>
      <c r="F96" s="24"/>
      <c r="G96" s="141">
        <f t="shared" si="14"/>
        <v>13.482671174978867</v>
      </c>
      <c r="H96" s="141">
        <f t="shared" si="15"/>
        <v>14.2916314454776</v>
      </c>
      <c r="I96" s="141">
        <f t="shared" si="16"/>
        <v>15.120583262890955</v>
      </c>
      <c r="J96" s="147">
        <f t="shared" si="17"/>
        <v>42.89488588334742</v>
      </c>
    </row>
    <row r="97" spans="1:10" x14ac:dyDescent="0.25">
      <c r="A97" s="24">
        <f t="shared" si="19"/>
        <v>83</v>
      </c>
      <c r="B97" s="158" t="s">
        <v>625</v>
      </c>
      <c r="C97" s="159">
        <v>26</v>
      </c>
      <c r="D97" s="168">
        <f t="shared" si="18"/>
        <v>101.3879120879121</v>
      </c>
      <c r="E97" s="24"/>
      <c r="F97" s="24"/>
      <c r="G97" s="141">
        <f>G96/C96*C97</f>
        <v>31.868131868131865</v>
      </c>
      <c r="H97" s="141">
        <f>H96/C96*C97</f>
        <v>33.780219780219781</v>
      </c>
      <c r="I97" s="141">
        <f>I96/C96*C97</f>
        <v>35.739560439560442</v>
      </c>
      <c r="J97" s="147">
        <f>SUM(G97:I97)</f>
        <v>101.3879120879121</v>
      </c>
    </row>
    <row r="98" spans="1:10" x14ac:dyDescent="0.25">
      <c r="A98" s="24">
        <f t="shared" si="19"/>
        <v>84</v>
      </c>
      <c r="B98" s="158" t="s">
        <v>626</v>
      </c>
      <c r="C98" s="159">
        <v>17</v>
      </c>
      <c r="D98" s="168">
        <f t="shared" si="18"/>
        <v>66.292096365173293</v>
      </c>
      <c r="E98" s="24"/>
      <c r="F98" s="24"/>
      <c r="G98" s="141">
        <f t="shared" ref="G98:G115" si="20">G97/C97*C98</f>
        <v>20.836855452240066</v>
      </c>
      <c r="H98" s="141">
        <f t="shared" ref="H98:H115" si="21">H97/C97*C98</f>
        <v>22.087066779374474</v>
      </c>
      <c r="I98" s="141">
        <f t="shared" ref="I98:I115" si="22">I97/C97*C98</f>
        <v>23.36817413355875</v>
      </c>
      <c r="J98" s="147">
        <f t="shared" ref="J98:J161" si="23">SUM(G98:I98)</f>
        <v>66.292096365173293</v>
      </c>
    </row>
    <row r="99" spans="1:10" x14ac:dyDescent="0.25">
      <c r="A99" s="24">
        <f t="shared" si="19"/>
        <v>85</v>
      </c>
      <c r="B99" s="158" t="s">
        <v>627</v>
      </c>
      <c r="C99" s="159">
        <v>30</v>
      </c>
      <c r="D99" s="168">
        <f t="shared" si="18"/>
        <v>116.98605240912934</v>
      </c>
      <c r="E99" s="24"/>
      <c r="F99" s="24"/>
      <c r="G99" s="141">
        <f t="shared" si="20"/>
        <v>36.770921386306</v>
      </c>
      <c r="H99" s="141">
        <f t="shared" si="21"/>
        <v>38.977176669484365</v>
      </c>
      <c r="I99" s="141">
        <f t="shared" si="22"/>
        <v>41.237954353338971</v>
      </c>
      <c r="J99" s="147">
        <f t="shared" si="23"/>
        <v>116.98605240912934</v>
      </c>
    </row>
    <row r="100" spans="1:10" x14ac:dyDescent="0.25">
      <c r="A100" s="24">
        <f t="shared" si="19"/>
        <v>86</v>
      </c>
      <c r="B100" s="158" t="s">
        <v>628</v>
      </c>
      <c r="C100" s="160">
        <v>10</v>
      </c>
      <c r="D100" s="168">
        <f t="shared" si="18"/>
        <v>38.99535080304311</v>
      </c>
      <c r="E100" s="24"/>
      <c r="F100" s="24"/>
      <c r="G100" s="141">
        <f t="shared" si="20"/>
        <v>12.256973795435332</v>
      </c>
      <c r="H100" s="141">
        <f t="shared" si="21"/>
        <v>12.992392223161456</v>
      </c>
      <c r="I100" s="141">
        <f t="shared" si="22"/>
        <v>13.745984784446323</v>
      </c>
      <c r="J100" s="147">
        <f t="shared" si="23"/>
        <v>38.99535080304311</v>
      </c>
    </row>
    <row r="101" spans="1:10" x14ac:dyDescent="0.25">
      <c r="A101" s="24">
        <f t="shared" si="19"/>
        <v>87</v>
      </c>
      <c r="B101" s="161" t="s">
        <v>629</v>
      </c>
      <c r="C101" s="159">
        <v>20</v>
      </c>
      <c r="D101" s="168">
        <f t="shared" si="18"/>
        <v>77.990701606086219</v>
      </c>
      <c r="E101" s="24"/>
      <c r="F101" s="24"/>
      <c r="G101" s="141">
        <f t="shared" si="20"/>
        <v>24.513947590870664</v>
      </c>
      <c r="H101" s="141">
        <f t="shared" si="21"/>
        <v>25.984784446322912</v>
      </c>
      <c r="I101" s="141">
        <f t="shared" si="22"/>
        <v>27.491969568892646</v>
      </c>
      <c r="J101" s="147">
        <f t="shared" si="23"/>
        <v>77.990701606086219</v>
      </c>
    </row>
    <row r="102" spans="1:10" x14ac:dyDescent="0.25">
      <c r="A102" s="24">
        <f t="shared" si="19"/>
        <v>88</v>
      </c>
      <c r="B102" s="158" t="s">
        <v>630</v>
      </c>
      <c r="C102" s="159">
        <v>8</v>
      </c>
      <c r="D102" s="168">
        <f t="shared" si="18"/>
        <v>31.196280642434488</v>
      </c>
      <c r="E102" s="24"/>
      <c r="F102" s="24"/>
      <c r="G102" s="141">
        <f t="shared" si="20"/>
        <v>9.8055790363482664</v>
      </c>
      <c r="H102" s="141">
        <f t="shared" si="21"/>
        <v>10.393913778529164</v>
      </c>
      <c r="I102" s="141">
        <f t="shared" si="22"/>
        <v>10.996787827557059</v>
      </c>
      <c r="J102" s="147">
        <f t="shared" si="23"/>
        <v>31.196280642434488</v>
      </c>
    </row>
    <row r="103" spans="1:10" x14ac:dyDescent="0.25">
      <c r="A103" s="24">
        <f t="shared" si="19"/>
        <v>89</v>
      </c>
      <c r="B103" s="158" t="s">
        <v>631</v>
      </c>
      <c r="C103" s="159">
        <v>15</v>
      </c>
      <c r="D103" s="168">
        <f t="shared" si="18"/>
        <v>58.493026204564671</v>
      </c>
      <c r="E103" s="24"/>
      <c r="F103" s="24"/>
      <c r="G103" s="141">
        <f t="shared" si="20"/>
        <v>18.385460693153</v>
      </c>
      <c r="H103" s="141">
        <f t="shared" si="21"/>
        <v>19.488588334742182</v>
      </c>
      <c r="I103" s="141">
        <f t="shared" si="22"/>
        <v>20.618977176669485</v>
      </c>
      <c r="J103" s="147">
        <f t="shared" si="23"/>
        <v>58.493026204564671</v>
      </c>
    </row>
    <row r="104" spans="1:10" x14ac:dyDescent="0.25">
      <c r="A104" s="24">
        <f t="shared" si="19"/>
        <v>90</v>
      </c>
      <c r="B104" s="158" t="s">
        <v>632</v>
      </c>
      <c r="C104" s="159">
        <v>6</v>
      </c>
      <c r="D104" s="168">
        <f t="shared" si="18"/>
        <v>23.397210481825866</v>
      </c>
      <c r="E104" s="24"/>
      <c r="F104" s="24"/>
      <c r="G104" s="141">
        <f t="shared" si="20"/>
        <v>7.3541842772611998</v>
      </c>
      <c r="H104" s="141">
        <f t="shared" si="21"/>
        <v>7.7954353338968732</v>
      </c>
      <c r="I104" s="141">
        <f t="shared" si="22"/>
        <v>8.2475908706677945</v>
      </c>
      <c r="J104" s="147">
        <f t="shared" si="23"/>
        <v>23.397210481825866</v>
      </c>
    </row>
    <row r="105" spans="1:10" x14ac:dyDescent="0.25">
      <c r="A105" s="24">
        <f t="shared" si="19"/>
        <v>91</v>
      </c>
      <c r="B105" s="158" t="s">
        <v>633</v>
      </c>
      <c r="C105" s="159">
        <v>6</v>
      </c>
      <c r="D105" s="168">
        <f t="shared" si="18"/>
        <v>23.397210481825866</v>
      </c>
      <c r="E105" s="24"/>
      <c r="F105" s="24"/>
      <c r="G105" s="141">
        <f t="shared" si="20"/>
        <v>7.3541842772611998</v>
      </c>
      <c r="H105" s="141">
        <f t="shared" si="21"/>
        <v>7.7954353338968732</v>
      </c>
      <c r="I105" s="141">
        <f t="shared" si="22"/>
        <v>8.2475908706677945</v>
      </c>
      <c r="J105" s="147">
        <f t="shared" si="23"/>
        <v>23.397210481825866</v>
      </c>
    </row>
    <row r="106" spans="1:10" x14ac:dyDescent="0.25">
      <c r="A106" s="24">
        <f t="shared" si="19"/>
        <v>92</v>
      </c>
      <c r="B106" s="158" t="s">
        <v>634</v>
      </c>
      <c r="C106" s="159">
        <v>21</v>
      </c>
      <c r="D106" s="168">
        <f t="shared" si="18"/>
        <v>81.890236686390537</v>
      </c>
      <c r="E106" s="24"/>
      <c r="F106" s="24"/>
      <c r="G106" s="141">
        <f t="shared" si="20"/>
        <v>25.739644970414201</v>
      </c>
      <c r="H106" s="141">
        <f t="shared" si="21"/>
        <v>27.284023668639055</v>
      </c>
      <c r="I106" s="141">
        <f t="shared" si="22"/>
        <v>28.866568047337278</v>
      </c>
      <c r="J106" s="147">
        <f t="shared" si="23"/>
        <v>81.890236686390537</v>
      </c>
    </row>
    <row r="107" spans="1:10" x14ac:dyDescent="0.25">
      <c r="A107" s="24">
        <f t="shared" si="19"/>
        <v>93</v>
      </c>
      <c r="B107" s="158" t="s">
        <v>635</v>
      </c>
      <c r="C107" s="159">
        <v>12</v>
      </c>
      <c r="D107" s="168">
        <f t="shared" si="18"/>
        <v>46.794420963651731</v>
      </c>
      <c r="E107" s="24"/>
      <c r="F107" s="24"/>
      <c r="G107" s="141">
        <f t="shared" si="20"/>
        <v>14.7083685545224</v>
      </c>
      <c r="H107" s="141">
        <f t="shared" si="21"/>
        <v>15.590870667793746</v>
      </c>
      <c r="I107" s="141">
        <f t="shared" si="22"/>
        <v>16.495181741335589</v>
      </c>
      <c r="J107" s="147">
        <f t="shared" si="23"/>
        <v>46.794420963651731</v>
      </c>
    </row>
    <row r="108" spans="1:10" x14ac:dyDescent="0.25">
      <c r="A108" s="24">
        <f t="shared" si="19"/>
        <v>94</v>
      </c>
      <c r="B108" s="158" t="s">
        <v>636</v>
      </c>
      <c r="C108" s="159">
        <v>26</v>
      </c>
      <c r="D108" s="168">
        <f t="shared" si="18"/>
        <v>101.3879120879121</v>
      </c>
      <c r="E108" s="24"/>
      <c r="F108" s="24"/>
      <c r="G108" s="141">
        <f t="shared" si="20"/>
        <v>31.868131868131865</v>
      </c>
      <c r="H108" s="141">
        <f t="shared" si="21"/>
        <v>33.780219780219781</v>
      </c>
      <c r="I108" s="141">
        <f t="shared" si="22"/>
        <v>35.739560439560442</v>
      </c>
      <c r="J108" s="147">
        <f t="shared" si="23"/>
        <v>101.3879120879121</v>
      </c>
    </row>
    <row r="109" spans="1:10" x14ac:dyDescent="0.25">
      <c r="A109" s="24">
        <f t="shared" si="19"/>
        <v>95</v>
      </c>
      <c r="B109" s="158" t="s">
        <v>637</v>
      </c>
      <c r="C109" s="159">
        <v>45</v>
      </c>
      <c r="D109" s="168">
        <f t="shared" si="18"/>
        <v>175.47907861369401</v>
      </c>
      <c r="E109" s="24"/>
      <c r="F109" s="24"/>
      <c r="G109" s="141">
        <f t="shared" si="20"/>
        <v>55.156382079459</v>
      </c>
      <c r="H109" s="141">
        <f t="shared" si="21"/>
        <v>58.465765004226547</v>
      </c>
      <c r="I109" s="141">
        <f t="shared" si="22"/>
        <v>61.856931530008453</v>
      </c>
      <c r="J109" s="147">
        <f t="shared" si="23"/>
        <v>175.47907861369401</v>
      </c>
    </row>
    <row r="110" spans="1:10" x14ac:dyDescent="0.25">
      <c r="A110" s="24">
        <f t="shared" si="19"/>
        <v>96</v>
      </c>
      <c r="B110" s="158" t="s">
        <v>638</v>
      </c>
      <c r="C110" s="159">
        <v>8</v>
      </c>
      <c r="D110" s="168">
        <f t="shared" si="18"/>
        <v>31.196280642434488</v>
      </c>
      <c r="E110" s="24"/>
      <c r="F110" s="24"/>
      <c r="G110" s="141">
        <f t="shared" si="20"/>
        <v>9.8055790363482664</v>
      </c>
      <c r="H110" s="141">
        <f t="shared" si="21"/>
        <v>10.393913778529164</v>
      </c>
      <c r="I110" s="141">
        <f t="shared" si="22"/>
        <v>10.996787827557059</v>
      </c>
      <c r="J110" s="147">
        <f t="shared" si="23"/>
        <v>31.196280642434488</v>
      </c>
    </row>
    <row r="111" spans="1:10" x14ac:dyDescent="0.25">
      <c r="A111" s="24">
        <f t="shared" si="19"/>
        <v>97</v>
      </c>
      <c r="B111" s="158" t="s">
        <v>639</v>
      </c>
      <c r="C111" s="159">
        <v>19</v>
      </c>
      <c r="D111" s="168">
        <f t="shared" si="18"/>
        <v>74.091166525781915</v>
      </c>
      <c r="E111" s="24"/>
      <c r="F111" s="24"/>
      <c r="G111" s="141">
        <f t="shared" si="20"/>
        <v>23.288250211327131</v>
      </c>
      <c r="H111" s="141">
        <f t="shared" si="21"/>
        <v>24.685545224006766</v>
      </c>
      <c r="I111" s="141">
        <f t="shared" si="22"/>
        <v>26.117371090448014</v>
      </c>
      <c r="J111" s="147">
        <f t="shared" si="23"/>
        <v>74.091166525781915</v>
      </c>
    </row>
    <row r="112" spans="1:10" x14ac:dyDescent="0.25">
      <c r="A112" s="24">
        <f t="shared" si="19"/>
        <v>98</v>
      </c>
      <c r="B112" s="158" t="s">
        <v>640</v>
      </c>
      <c r="C112" s="159">
        <v>35</v>
      </c>
      <c r="D112" s="168">
        <f t="shared" si="18"/>
        <v>136.48372781065089</v>
      </c>
      <c r="E112" s="24"/>
      <c r="F112" s="24"/>
      <c r="G112" s="141">
        <f t="shared" si="20"/>
        <v>42.899408284023664</v>
      </c>
      <c r="H112" s="141">
        <f t="shared" si="21"/>
        <v>45.473372781065095</v>
      </c>
      <c r="I112" s="141">
        <f t="shared" si="22"/>
        <v>48.110946745562131</v>
      </c>
      <c r="J112" s="147">
        <f t="shared" si="23"/>
        <v>136.48372781065089</v>
      </c>
    </row>
    <row r="113" spans="1:10" x14ac:dyDescent="0.25">
      <c r="A113" s="24">
        <f t="shared" si="19"/>
        <v>99</v>
      </c>
      <c r="B113" s="158" t="s">
        <v>641</v>
      </c>
      <c r="C113" s="159">
        <v>11</v>
      </c>
      <c r="D113" s="168">
        <f t="shared" si="18"/>
        <v>42.89488588334742</v>
      </c>
      <c r="E113" s="24"/>
      <c r="F113" s="24"/>
      <c r="G113" s="141">
        <f t="shared" si="20"/>
        <v>13.482671174978867</v>
      </c>
      <c r="H113" s="141">
        <f t="shared" si="21"/>
        <v>14.2916314454776</v>
      </c>
      <c r="I113" s="141">
        <f t="shared" si="22"/>
        <v>15.120583262890955</v>
      </c>
      <c r="J113" s="147">
        <f t="shared" si="23"/>
        <v>42.89488588334742</v>
      </c>
    </row>
    <row r="114" spans="1:10" x14ac:dyDescent="0.25">
      <c r="A114" s="24">
        <f t="shared" si="19"/>
        <v>100</v>
      </c>
      <c r="B114" s="158" t="s">
        <v>642</v>
      </c>
      <c r="C114" s="159">
        <v>21</v>
      </c>
      <c r="D114" s="168">
        <f t="shared" si="18"/>
        <v>81.890236686390537</v>
      </c>
      <c r="E114" s="24"/>
      <c r="F114" s="24"/>
      <c r="G114" s="141">
        <f t="shared" si="20"/>
        <v>25.739644970414201</v>
      </c>
      <c r="H114" s="141">
        <f t="shared" si="21"/>
        <v>27.284023668639055</v>
      </c>
      <c r="I114" s="141">
        <f t="shared" si="22"/>
        <v>28.866568047337278</v>
      </c>
      <c r="J114" s="147">
        <f t="shared" si="23"/>
        <v>81.890236686390537</v>
      </c>
    </row>
    <row r="115" spans="1:10" x14ac:dyDescent="0.25">
      <c r="A115" s="24">
        <f t="shared" si="19"/>
        <v>101</v>
      </c>
      <c r="B115" s="158" t="s">
        <v>643</v>
      </c>
      <c r="C115" s="159">
        <v>18</v>
      </c>
      <c r="D115" s="168">
        <f t="shared" si="18"/>
        <v>70.191631445477597</v>
      </c>
      <c r="E115" s="24"/>
      <c r="F115" s="24"/>
      <c r="G115" s="141">
        <f t="shared" si="20"/>
        <v>22.062552831783599</v>
      </c>
      <c r="H115" s="141">
        <f t="shared" si="21"/>
        <v>23.38630600169062</v>
      </c>
      <c r="I115" s="141">
        <f t="shared" si="22"/>
        <v>24.742772612003382</v>
      </c>
      <c r="J115" s="147">
        <f t="shared" si="23"/>
        <v>70.191631445477597</v>
      </c>
    </row>
    <row r="116" spans="1:10" x14ac:dyDescent="0.25">
      <c r="A116" s="153">
        <f t="shared" si="19"/>
        <v>102</v>
      </c>
      <c r="B116" s="162" t="s">
        <v>644</v>
      </c>
      <c r="C116" s="160">
        <v>32</v>
      </c>
      <c r="D116" s="168">
        <f t="shared" si="18"/>
        <v>124.78512256973795</v>
      </c>
      <c r="E116" s="24"/>
      <c r="F116" s="24"/>
      <c r="G116" s="141">
        <f t="shared" ref="G116:G127" si="24">G115/C115*C116</f>
        <v>39.222316145393066</v>
      </c>
      <c r="H116" s="141">
        <f t="shared" ref="H116:H125" si="25">H115/C115*C116</f>
        <v>41.575655114116657</v>
      </c>
      <c r="I116" s="141">
        <f t="shared" ref="I116:I143" si="26">I115/C115*C116</f>
        <v>43.987151310228235</v>
      </c>
      <c r="J116" s="147">
        <f t="shared" si="23"/>
        <v>124.78512256973795</v>
      </c>
    </row>
    <row r="117" spans="1:10" x14ac:dyDescent="0.25">
      <c r="A117" s="24">
        <f t="shared" si="19"/>
        <v>103</v>
      </c>
      <c r="B117" s="93" t="s">
        <v>645</v>
      </c>
      <c r="C117" s="159">
        <v>13</v>
      </c>
      <c r="D117" s="168">
        <f t="shared" si="18"/>
        <v>50.693956043956049</v>
      </c>
      <c r="E117" s="24"/>
      <c r="F117" s="24"/>
      <c r="G117" s="141">
        <f t="shared" si="24"/>
        <v>15.934065934065933</v>
      </c>
      <c r="H117" s="141">
        <f t="shared" si="25"/>
        <v>16.890109890109891</v>
      </c>
      <c r="I117" s="141">
        <f t="shared" si="26"/>
        <v>17.869780219780221</v>
      </c>
      <c r="J117" s="147">
        <f t="shared" si="23"/>
        <v>50.693956043956049</v>
      </c>
    </row>
    <row r="118" spans="1:10" x14ac:dyDescent="0.25">
      <c r="A118" s="24">
        <f t="shared" si="19"/>
        <v>104</v>
      </c>
      <c r="B118" s="154" t="s">
        <v>646</v>
      </c>
      <c r="C118" s="159">
        <v>13</v>
      </c>
      <c r="D118" s="168">
        <f t="shared" si="18"/>
        <v>50.693956043956049</v>
      </c>
      <c r="E118" s="24"/>
      <c r="F118" s="24"/>
      <c r="G118" s="141">
        <f t="shared" si="24"/>
        <v>15.934065934065933</v>
      </c>
      <c r="H118" s="141">
        <f t="shared" si="25"/>
        <v>16.890109890109891</v>
      </c>
      <c r="I118" s="141">
        <f t="shared" si="26"/>
        <v>17.869780219780221</v>
      </c>
      <c r="J118" s="147">
        <f t="shared" si="23"/>
        <v>50.693956043956049</v>
      </c>
    </row>
    <row r="119" spans="1:10" x14ac:dyDescent="0.25">
      <c r="A119" s="24">
        <f t="shared" si="19"/>
        <v>105</v>
      </c>
      <c r="B119" s="154" t="s">
        <v>647</v>
      </c>
      <c r="C119" s="159">
        <v>6</v>
      </c>
      <c r="D119" s="168">
        <f t="shared" si="18"/>
        <v>23.397210481825866</v>
      </c>
      <c r="E119" s="24"/>
      <c r="F119" s="24"/>
      <c r="G119" s="141">
        <f t="shared" si="24"/>
        <v>7.3541842772611998</v>
      </c>
      <c r="H119" s="141">
        <f t="shared" si="25"/>
        <v>7.7954353338968732</v>
      </c>
      <c r="I119" s="141">
        <f t="shared" si="26"/>
        <v>8.2475908706677945</v>
      </c>
      <c r="J119" s="147">
        <f t="shared" si="23"/>
        <v>23.397210481825866</v>
      </c>
    </row>
    <row r="120" spans="1:10" x14ac:dyDescent="0.25">
      <c r="A120" s="24">
        <f t="shared" si="19"/>
        <v>106</v>
      </c>
      <c r="B120" s="154" t="s">
        <v>648</v>
      </c>
      <c r="C120" s="159">
        <v>3</v>
      </c>
      <c r="D120" s="168">
        <f t="shared" si="18"/>
        <v>11.698605240912933</v>
      </c>
      <c r="E120" s="24"/>
      <c r="F120" s="24"/>
      <c r="G120" s="141">
        <f t="shared" si="24"/>
        <v>3.6770921386305999</v>
      </c>
      <c r="H120" s="141">
        <f t="shared" si="25"/>
        <v>3.8977176669484366</v>
      </c>
      <c r="I120" s="141">
        <f t="shared" si="26"/>
        <v>4.1237954353338973</v>
      </c>
      <c r="J120" s="147">
        <f t="shared" si="23"/>
        <v>11.698605240912933</v>
      </c>
    </row>
    <row r="121" spans="1:10" x14ac:dyDescent="0.25">
      <c r="A121" s="24">
        <f t="shared" si="19"/>
        <v>107</v>
      </c>
      <c r="B121" s="154" t="s">
        <v>649</v>
      </c>
      <c r="C121" s="159">
        <v>7</v>
      </c>
      <c r="D121" s="168">
        <f t="shared" si="18"/>
        <v>27.296745562130177</v>
      </c>
      <c r="E121" s="24"/>
      <c r="F121" s="24"/>
      <c r="G121" s="141">
        <f t="shared" si="24"/>
        <v>8.5798816568047336</v>
      </c>
      <c r="H121" s="141">
        <f t="shared" si="25"/>
        <v>9.0946745562130182</v>
      </c>
      <c r="I121" s="141">
        <f t="shared" si="26"/>
        <v>9.6221893491124266</v>
      </c>
      <c r="J121" s="147">
        <f t="shared" si="23"/>
        <v>27.296745562130177</v>
      </c>
    </row>
    <row r="122" spans="1:10" x14ac:dyDescent="0.25">
      <c r="A122" s="24">
        <f t="shared" si="19"/>
        <v>108</v>
      </c>
      <c r="B122" s="154" t="s">
        <v>650</v>
      </c>
      <c r="C122" s="159">
        <v>9</v>
      </c>
      <c r="D122" s="168">
        <f t="shared" si="18"/>
        <v>35.095815722738799</v>
      </c>
      <c r="E122" s="24"/>
      <c r="F122" s="24"/>
      <c r="G122" s="141">
        <f t="shared" si="24"/>
        <v>11.031276415891799</v>
      </c>
      <c r="H122" s="141">
        <f>H121/C121*C122</f>
        <v>11.69315300084531</v>
      </c>
      <c r="I122" s="141">
        <f t="shared" si="26"/>
        <v>12.371386306001691</v>
      </c>
      <c r="J122" s="147">
        <f t="shared" si="23"/>
        <v>35.095815722738799</v>
      </c>
    </row>
    <row r="123" spans="1:10" x14ac:dyDescent="0.25">
      <c r="A123" s="24">
        <f t="shared" si="19"/>
        <v>109</v>
      </c>
      <c r="B123" s="154" t="s">
        <v>651</v>
      </c>
      <c r="C123" s="159">
        <v>14</v>
      </c>
      <c r="D123" s="168">
        <f t="shared" si="18"/>
        <v>54.593491124260353</v>
      </c>
      <c r="E123" s="24"/>
      <c r="F123" s="24"/>
      <c r="G123" s="141">
        <f t="shared" si="24"/>
        <v>17.159763313609467</v>
      </c>
      <c r="H123" s="141">
        <f t="shared" si="25"/>
        <v>18.189349112426036</v>
      </c>
      <c r="I123" s="141">
        <f t="shared" si="26"/>
        <v>19.244378698224853</v>
      </c>
      <c r="J123" s="147">
        <f t="shared" si="23"/>
        <v>54.593491124260353</v>
      </c>
    </row>
    <row r="124" spans="1:10" x14ac:dyDescent="0.25">
      <c r="A124" s="24">
        <f t="shared" si="19"/>
        <v>110</v>
      </c>
      <c r="B124" s="154" t="s">
        <v>652</v>
      </c>
      <c r="C124" s="159">
        <v>32</v>
      </c>
      <c r="D124" s="168">
        <f t="shared" si="18"/>
        <v>124.78512256973795</v>
      </c>
      <c r="E124" s="24"/>
      <c r="F124" s="24"/>
      <c r="G124" s="141">
        <f t="shared" si="24"/>
        <v>39.222316145393066</v>
      </c>
      <c r="H124" s="141">
        <f t="shared" si="25"/>
        <v>41.575655114116657</v>
      </c>
      <c r="I124" s="141">
        <f t="shared" si="26"/>
        <v>43.987151310228235</v>
      </c>
      <c r="J124" s="147">
        <f t="shared" si="23"/>
        <v>124.78512256973795</v>
      </c>
    </row>
    <row r="125" spans="1:10" x14ac:dyDescent="0.25">
      <c r="A125" s="24">
        <f t="shared" si="19"/>
        <v>111</v>
      </c>
      <c r="B125" s="154" t="s">
        <v>653</v>
      </c>
      <c r="C125" s="159">
        <v>11</v>
      </c>
      <c r="D125" s="168">
        <f t="shared" si="18"/>
        <v>42.89488588334742</v>
      </c>
      <c r="E125" s="24"/>
      <c r="F125" s="24"/>
      <c r="G125" s="141">
        <f t="shared" si="24"/>
        <v>13.482671174978867</v>
      </c>
      <c r="H125" s="141">
        <f t="shared" si="25"/>
        <v>14.2916314454776</v>
      </c>
      <c r="I125" s="141">
        <f t="shared" si="26"/>
        <v>15.120583262890955</v>
      </c>
      <c r="J125" s="147">
        <f t="shared" si="23"/>
        <v>42.89488588334742</v>
      </c>
    </row>
    <row r="126" spans="1:10" x14ac:dyDescent="0.25">
      <c r="A126" s="24">
        <f t="shared" si="19"/>
        <v>112</v>
      </c>
      <c r="B126" s="154" t="s">
        <v>654</v>
      </c>
      <c r="C126" s="159">
        <v>4</v>
      </c>
      <c r="D126" s="168">
        <f t="shared" si="18"/>
        <v>15.598140321217244</v>
      </c>
      <c r="E126" s="24"/>
      <c r="F126" s="24"/>
      <c r="G126" s="141">
        <f t="shared" si="24"/>
        <v>4.9027895181741332</v>
      </c>
      <c r="H126" s="141">
        <f>H125/C125*C126</f>
        <v>5.1969568892645821</v>
      </c>
      <c r="I126" s="141">
        <f t="shared" si="26"/>
        <v>5.4983939137785294</v>
      </c>
      <c r="J126" s="147">
        <f t="shared" si="23"/>
        <v>15.598140321217244</v>
      </c>
    </row>
    <row r="127" spans="1:10" x14ac:dyDescent="0.25">
      <c r="A127" s="24">
        <f t="shared" si="19"/>
        <v>113</v>
      </c>
      <c r="B127" s="154" t="s">
        <v>655</v>
      </c>
      <c r="C127" s="159">
        <v>5</v>
      </c>
      <c r="D127" s="168">
        <f t="shared" si="18"/>
        <v>19.497675401521555</v>
      </c>
      <c r="E127" s="24"/>
      <c r="F127" s="24"/>
      <c r="G127" s="141">
        <f t="shared" si="24"/>
        <v>6.1284868977176661</v>
      </c>
      <c r="H127" s="141">
        <f t="shared" ref="H127:H152" si="27">H126/C126*C127</f>
        <v>6.4961961115807281</v>
      </c>
      <c r="I127" s="141">
        <f t="shared" si="26"/>
        <v>6.8729923922231615</v>
      </c>
      <c r="J127" s="147">
        <f t="shared" si="23"/>
        <v>19.497675401521555</v>
      </c>
    </row>
    <row r="128" spans="1:10" x14ac:dyDescent="0.25">
      <c r="A128" s="24">
        <f t="shared" si="19"/>
        <v>114</v>
      </c>
      <c r="B128" s="154" t="s">
        <v>656</v>
      </c>
      <c r="C128" s="159">
        <v>104</v>
      </c>
      <c r="D128" s="168">
        <f t="shared" si="18"/>
        <v>405.5516483516484</v>
      </c>
      <c r="E128" s="24"/>
      <c r="F128" s="24"/>
      <c r="G128" s="141">
        <f>G127/C127*C128</f>
        <v>127.47252747252746</v>
      </c>
      <c r="H128" s="141">
        <f t="shared" si="27"/>
        <v>135.12087912087912</v>
      </c>
      <c r="I128" s="141">
        <f t="shared" si="26"/>
        <v>142.95824175824177</v>
      </c>
      <c r="J128" s="147">
        <f t="shared" si="23"/>
        <v>405.5516483516484</v>
      </c>
    </row>
    <row r="129" spans="1:10" x14ac:dyDescent="0.25">
      <c r="A129" s="24">
        <f t="shared" si="19"/>
        <v>115</v>
      </c>
      <c r="B129" s="154" t="s">
        <v>657</v>
      </c>
      <c r="C129" s="159">
        <v>24</v>
      </c>
      <c r="D129" s="168">
        <f t="shared" si="18"/>
        <v>93.588841927303463</v>
      </c>
      <c r="E129" s="24"/>
      <c r="F129" s="24"/>
      <c r="G129" s="141">
        <f>G128/C128*C129</f>
        <v>29.416737109044799</v>
      </c>
      <c r="H129" s="141">
        <f t="shared" si="27"/>
        <v>31.181741335587493</v>
      </c>
      <c r="I129" s="141">
        <f t="shared" si="26"/>
        <v>32.990363482671178</v>
      </c>
      <c r="J129" s="147">
        <f t="shared" si="23"/>
        <v>93.588841927303463</v>
      </c>
    </row>
    <row r="130" spans="1:10" x14ac:dyDescent="0.25">
      <c r="A130" s="24">
        <f t="shared" si="19"/>
        <v>116</v>
      </c>
      <c r="B130" s="154" t="s">
        <v>658</v>
      </c>
      <c r="C130" s="159">
        <v>14</v>
      </c>
      <c r="D130" s="168">
        <f t="shared" si="18"/>
        <v>54.593491124260353</v>
      </c>
      <c r="E130" s="24"/>
      <c r="F130" s="24"/>
      <c r="G130" s="141">
        <f t="shared" ref="G130:G151" si="28">G129/C129*C130</f>
        <v>17.159763313609467</v>
      </c>
      <c r="H130" s="141">
        <f t="shared" si="27"/>
        <v>18.189349112426036</v>
      </c>
      <c r="I130" s="141">
        <f t="shared" si="26"/>
        <v>19.244378698224853</v>
      </c>
      <c r="J130" s="147">
        <f t="shared" si="23"/>
        <v>54.593491124260353</v>
      </c>
    </row>
    <row r="131" spans="1:10" x14ac:dyDescent="0.25">
      <c r="A131" s="24">
        <f t="shared" si="19"/>
        <v>117</v>
      </c>
      <c r="B131" s="154" t="s">
        <v>659</v>
      </c>
      <c r="C131" s="159">
        <v>14</v>
      </c>
      <c r="D131" s="168">
        <f t="shared" si="18"/>
        <v>54.593491124260353</v>
      </c>
      <c r="E131" s="24"/>
      <c r="F131" s="24"/>
      <c r="G131" s="141">
        <f t="shared" si="28"/>
        <v>17.159763313609467</v>
      </c>
      <c r="H131" s="141">
        <f t="shared" si="27"/>
        <v>18.189349112426036</v>
      </c>
      <c r="I131" s="141">
        <f t="shared" si="26"/>
        <v>19.244378698224853</v>
      </c>
      <c r="J131" s="147">
        <f t="shared" si="23"/>
        <v>54.593491124260353</v>
      </c>
    </row>
    <row r="132" spans="1:10" x14ac:dyDescent="0.25">
      <c r="A132" s="24">
        <f t="shared" si="19"/>
        <v>118</v>
      </c>
      <c r="B132" s="154" t="s">
        <v>660</v>
      </c>
      <c r="C132" s="159">
        <v>11</v>
      </c>
      <c r="D132" s="168">
        <f t="shared" si="18"/>
        <v>42.89488588334742</v>
      </c>
      <c r="E132" s="24"/>
      <c r="F132" s="24"/>
      <c r="G132" s="141">
        <f t="shared" si="28"/>
        <v>13.482671174978867</v>
      </c>
      <c r="H132" s="141">
        <f t="shared" si="27"/>
        <v>14.2916314454776</v>
      </c>
      <c r="I132" s="141">
        <f t="shared" si="26"/>
        <v>15.120583262890955</v>
      </c>
      <c r="J132" s="147">
        <f t="shared" si="23"/>
        <v>42.89488588334742</v>
      </c>
    </row>
    <row r="133" spans="1:10" x14ac:dyDescent="0.25">
      <c r="A133" s="24">
        <f t="shared" si="19"/>
        <v>119</v>
      </c>
      <c r="B133" s="154" t="s">
        <v>661</v>
      </c>
      <c r="C133" s="159">
        <v>20</v>
      </c>
      <c r="D133" s="168">
        <f t="shared" si="18"/>
        <v>77.990701606086219</v>
      </c>
      <c r="E133" s="24"/>
      <c r="F133" s="24"/>
      <c r="G133" s="141">
        <f t="shared" si="28"/>
        <v>24.513947590870664</v>
      </c>
      <c r="H133" s="141">
        <f t="shared" si="27"/>
        <v>25.984784446322912</v>
      </c>
      <c r="I133" s="141">
        <f t="shared" si="26"/>
        <v>27.491969568892646</v>
      </c>
      <c r="J133" s="147">
        <f t="shared" si="23"/>
        <v>77.990701606086219</v>
      </c>
    </row>
    <row r="134" spans="1:10" x14ac:dyDescent="0.25">
      <c r="A134" s="24">
        <f t="shared" si="19"/>
        <v>120</v>
      </c>
      <c r="B134" s="154" t="s">
        <v>662</v>
      </c>
      <c r="C134" s="159">
        <v>8</v>
      </c>
      <c r="D134" s="168">
        <f t="shared" si="18"/>
        <v>31.196280642434488</v>
      </c>
      <c r="E134" s="24"/>
      <c r="F134" s="24"/>
      <c r="G134" s="141">
        <f t="shared" si="28"/>
        <v>9.8055790363482664</v>
      </c>
      <c r="H134" s="141">
        <f t="shared" si="27"/>
        <v>10.393913778529164</v>
      </c>
      <c r="I134" s="141">
        <f t="shared" si="26"/>
        <v>10.996787827557059</v>
      </c>
      <c r="J134" s="147">
        <f t="shared" si="23"/>
        <v>31.196280642434488</v>
      </c>
    </row>
    <row r="135" spans="1:10" x14ac:dyDescent="0.25">
      <c r="A135" s="24">
        <f t="shared" si="19"/>
        <v>121</v>
      </c>
      <c r="B135" s="154" t="s">
        <v>663</v>
      </c>
      <c r="C135" s="159">
        <v>14</v>
      </c>
      <c r="D135" s="168">
        <f t="shared" si="18"/>
        <v>54.593491124260353</v>
      </c>
      <c r="E135" s="24"/>
      <c r="F135" s="24"/>
      <c r="G135" s="141">
        <f t="shared" si="28"/>
        <v>17.159763313609467</v>
      </c>
      <c r="H135" s="141">
        <f t="shared" si="27"/>
        <v>18.189349112426036</v>
      </c>
      <c r="I135" s="141">
        <f t="shared" si="26"/>
        <v>19.244378698224853</v>
      </c>
      <c r="J135" s="147">
        <f t="shared" si="23"/>
        <v>54.593491124260353</v>
      </c>
    </row>
    <row r="136" spans="1:10" x14ac:dyDescent="0.25">
      <c r="A136" s="24">
        <f t="shared" si="19"/>
        <v>122</v>
      </c>
      <c r="B136" s="154" t="s">
        <v>664</v>
      </c>
      <c r="C136" s="159">
        <v>6</v>
      </c>
      <c r="D136" s="168">
        <f t="shared" si="18"/>
        <v>23.397210481825866</v>
      </c>
      <c r="E136" s="24"/>
      <c r="F136" s="24"/>
      <c r="G136" s="141">
        <f t="shared" si="28"/>
        <v>7.3541842772611998</v>
      </c>
      <c r="H136" s="141">
        <f t="shared" si="27"/>
        <v>7.7954353338968732</v>
      </c>
      <c r="I136" s="141">
        <f t="shared" si="26"/>
        <v>8.2475908706677945</v>
      </c>
      <c r="J136" s="147">
        <f t="shared" si="23"/>
        <v>23.397210481825866</v>
      </c>
    </row>
    <row r="137" spans="1:10" x14ac:dyDescent="0.25">
      <c r="A137" s="24">
        <f t="shared" si="19"/>
        <v>123</v>
      </c>
      <c r="B137" s="154" t="s">
        <v>665</v>
      </c>
      <c r="C137" s="159">
        <v>43</v>
      </c>
      <c r="D137" s="168">
        <f t="shared" si="18"/>
        <v>167.68000845308538</v>
      </c>
      <c r="E137" s="24"/>
      <c r="F137" s="24"/>
      <c r="G137" s="141">
        <f t="shared" si="28"/>
        <v>52.704987320371934</v>
      </c>
      <c r="H137" s="141">
        <f t="shared" si="27"/>
        <v>55.867286559594255</v>
      </c>
      <c r="I137" s="141">
        <f t="shared" si="26"/>
        <v>59.107734573119188</v>
      </c>
      <c r="J137" s="147">
        <f t="shared" si="23"/>
        <v>167.68000845308538</v>
      </c>
    </row>
    <row r="138" spans="1:10" x14ac:dyDescent="0.25">
      <c r="A138" s="24">
        <f t="shared" si="19"/>
        <v>124</v>
      </c>
      <c r="B138" s="93" t="s">
        <v>666</v>
      </c>
      <c r="C138" s="56">
        <v>20</v>
      </c>
      <c r="D138" s="168">
        <f t="shared" si="18"/>
        <v>77.990701606086219</v>
      </c>
      <c r="E138" s="24"/>
      <c r="F138" s="24"/>
      <c r="G138" s="141">
        <f t="shared" si="28"/>
        <v>24.513947590870664</v>
      </c>
      <c r="H138" s="141">
        <f t="shared" si="27"/>
        <v>25.984784446322912</v>
      </c>
      <c r="I138" s="141">
        <f t="shared" si="26"/>
        <v>27.491969568892646</v>
      </c>
      <c r="J138" s="147">
        <f t="shared" si="23"/>
        <v>77.990701606086219</v>
      </c>
    </row>
    <row r="139" spans="1:10" x14ac:dyDescent="0.25">
      <c r="A139" s="24">
        <f t="shared" si="19"/>
        <v>125</v>
      </c>
      <c r="B139" s="154" t="s">
        <v>667</v>
      </c>
      <c r="C139" s="159">
        <v>21</v>
      </c>
      <c r="D139" s="168">
        <f t="shared" si="18"/>
        <v>81.890236686390537</v>
      </c>
      <c r="E139" s="24"/>
      <c r="F139" s="24"/>
      <c r="G139" s="141">
        <f t="shared" si="28"/>
        <v>25.739644970414201</v>
      </c>
      <c r="H139" s="141">
        <f t="shared" si="27"/>
        <v>27.284023668639055</v>
      </c>
      <c r="I139" s="141">
        <f t="shared" si="26"/>
        <v>28.866568047337278</v>
      </c>
      <c r="J139" s="147">
        <f t="shared" si="23"/>
        <v>81.890236686390537</v>
      </c>
    </row>
    <row r="140" spans="1:10" x14ac:dyDescent="0.25">
      <c r="A140" s="24">
        <f t="shared" si="19"/>
        <v>126</v>
      </c>
      <c r="B140" s="154" t="s">
        <v>668</v>
      </c>
      <c r="C140" s="159">
        <v>49</v>
      </c>
      <c r="D140" s="168">
        <f t="shared" si="18"/>
        <v>191.07721893491123</v>
      </c>
      <c r="E140" s="24"/>
      <c r="F140" s="24"/>
      <c r="G140" s="141">
        <f t="shared" si="28"/>
        <v>60.059171597633132</v>
      </c>
      <c r="H140" s="141">
        <f t="shared" si="27"/>
        <v>63.662721893491131</v>
      </c>
      <c r="I140" s="141">
        <f t="shared" si="26"/>
        <v>67.355325443786981</v>
      </c>
      <c r="J140" s="147">
        <f t="shared" si="23"/>
        <v>191.07721893491123</v>
      </c>
    </row>
    <row r="141" spans="1:10" x14ac:dyDescent="0.25">
      <c r="A141" s="24">
        <f t="shared" si="19"/>
        <v>127</v>
      </c>
      <c r="B141" s="154" t="s">
        <v>669</v>
      </c>
      <c r="C141" s="159">
        <v>44</v>
      </c>
      <c r="D141" s="168">
        <f t="shared" si="18"/>
        <v>171.57954353338968</v>
      </c>
      <c r="E141" s="24"/>
      <c r="F141" s="24"/>
      <c r="G141" s="141">
        <f t="shared" si="28"/>
        <v>53.930684699915467</v>
      </c>
      <c r="H141" s="141">
        <f>H140/C140*C141</f>
        <v>57.166525781910401</v>
      </c>
      <c r="I141" s="141">
        <f t="shared" si="26"/>
        <v>60.48233305156382</v>
      </c>
      <c r="J141" s="147">
        <f t="shared" si="23"/>
        <v>171.57954353338968</v>
      </c>
    </row>
    <row r="142" spans="1:10" x14ac:dyDescent="0.25">
      <c r="A142" s="24">
        <f t="shared" si="19"/>
        <v>128</v>
      </c>
      <c r="B142" s="154" t="s">
        <v>670</v>
      </c>
      <c r="C142" s="159">
        <v>25</v>
      </c>
      <c r="D142" s="168">
        <f t="shared" si="18"/>
        <v>97.488377007607781</v>
      </c>
      <c r="E142" s="24"/>
      <c r="F142" s="24"/>
      <c r="G142" s="141">
        <f t="shared" si="28"/>
        <v>30.642434488588332</v>
      </c>
      <c r="H142" s="141">
        <f t="shared" si="27"/>
        <v>32.480980557903635</v>
      </c>
      <c r="I142" s="141">
        <f t="shared" si="26"/>
        <v>34.36496196111581</v>
      </c>
      <c r="J142" s="147">
        <f t="shared" si="23"/>
        <v>97.488377007607781</v>
      </c>
    </row>
    <row r="143" spans="1:10" x14ac:dyDescent="0.25">
      <c r="A143" s="24">
        <f t="shared" si="19"/>
        <v>129</v>
      </c>
      <c r="B143" s="154" t="s">
        <v>671</v>
      </c>
      <c r="C143" s="159">
        <v>28</v>
      </c>
      <c r="D143" s="168">
        <f t="shared" si="18"/>
        <v>109.18698224852071</v>
      </c>
      <c r="E143" s="24"/>
      <c r="F143" s="24"/>
      <c r="G143" s="141">
        <f t="shared" si="28"/>
        <v>34.319526627218934</v>
      </c>
      <c r="H143" s="141">
        <f t="shared" si="27"/>
        <v>36.378698224852066</v>
      </c>
      <c r="I143" s="141">
        <f t="shared" si="26"/>
        <v>38.488757396449707</v>
      </c>
      <c r="J143" s="147">
        <f t="shared" si="23"/>
        <v>109.18698224852071</v>
      </c>
    </row>
    <row r="144" spans="1:10" x14ac:dyDescent="0.25">
      <c r="A144" s="24">
        <f t="shared" si="19"/>
        <v>130</v>
      </c>
      <c r="B144" s="154" t="s">
        <v>672</v>
      </c>
      <c r="C144" s="159">
        <v>27</v>
      </c>
      <c r="D144" s="168">
        <f t="shared" ref="D144:D180" si="29">J144</f>
        <v>105.2874471682164</v>
      </c>
      <c r="E144" s="24"/>
      <c r="F144" s="24"/>
      <c r="G144" s="141">
        <f t="shared" si="28"/>
        <v>33.093829247675401</v>
      </c>
      <c r="H144" s="141">
        <f t="shared" si="27"/>
        <v>35.07945900253592</v>
      </c>
      <c r="I144" s="141">
        <f t="shared" ref="I144:I165" si="30">I143/C143*C144</f>
        <v>37.114158918005074</v>
      </c>
      <c r="J144" s="147">
        <f t="shared" si="23"/>
        <v>105.2874471682164</v>
      </c>
    </row>
    <row r="145" spans="1:10" x14ac:dyDescent="0.25">
      <c r="A145" s="24">
        <f t="shared" si="19"/>
        <v>131</v>
      </c>
      <c r="B145" s="154" t="s">
        <v>673</v>
      </c>
      <c r="C145" s="159">
        <v>20</v>
      </c>
      <c r="D145" s="168">
        <f t="shared" si="29"/>
        <v>77.990701606086205</v>
      </c>
      <c r="E145" s="24"/>
      <c r="F145" s="24"/>
      <c r="G145" s="141">
        <f t="shared" si="28"/>
        <v>24.513947590870664</v>
      </c>
      <c r="H145" s="141">
        <f t="shared" si="27"/>
        <v>25.984784446322902</v>
      </c>
      <c r="I145" s="141">
        <f t="shared" si="30"/>
        <v>27.491969568892646</v>
      </c>
      <c r="J145" s="147">
        <f t="shared" si="23"/>
        <v>77.990701606086205</v>
      </c>
    </row>
    <row r="146" spans="1:10" x14ac:dyDescent="0.25">
      <c r="A146" s="24">
        <f t="shared" ref="A146:A159" si="31">A145+1</f>
        <v>132</v>
      </c>
      <c r="B146" s="154" t="s">
        <v>674</v>
      </c>
      <c r="C146" s="159">
        <v>6</v>
      </c>
      <c r="D146" s="168">
        <f t="shared" si="29"/>
        <v>23.397210481825866</v>
      </c>
      <c r="E146" s="24"/>
      <c r="F146" s="24"/>
      <c r="G146" s="141">
        <f t="shared" si="28"/>
        <v>7.3541842772611998</v>
      </c>
      <c r="H146" s="141">
        <f t="shared" si="27"/>
        <v>7.7954353338968705</v>
      </c>
      <c r="I146" s="141">
        <f t="shared" si="30"/>
        <v>8.2475908706677945</v>
      </c>
      <c r="J146" s="147">
        <f t="shared" si="23"/>
        <v>23.397210481825866</v>
      </c>
    </row>
    <row r="147" spans="1:10" x14ac:dyDescent="0.25">
      <c r="A147" s="24">
        <f t="shared" si="31"/>
        <v>133</v>
      </c>
      <c r="B147" s="154" t="s">
        <v>675</v>
      </c>
      <c r="C147" s="159">
        <v>49</v>
      </c>
      <c r="D147" s="168">
        <f t="shared" si="29"/>
        <v>191.07721893491123</v>
      </c>
      <c r="E147" s="24"/>
      <c r="F147" s="24"/>
      <c r="G147" s="141">
        <f t="shared" si="28"/>
        <v>60.059171597633132</v>
      </c>
      <c r="H147" s="141">
        <f t="shared" si="27"/>
        <v>63.66272189349111</v>
      </c>
      <c r="I147" s="141">
        <f t="shared" si="30"/>
        <v>67.355325443786981</v>
      </c>
      <c r="J147" s="147">
        <f t="shared" si="23"/>
        <v>191.07721893491123</v>
      </c>
    </row>
    <row r="148" spans="1:10" x14ac:dyDescent="0.25">
      <c r="A148" s="24">
        <f t="shared" si="31"/>
        <v>134</v>
      </c>
      <c r="B148" s="154" t="s">
        <v>676</v>
      </c>
      <c r="C148" s="159">
        <v>28</v>
      </c>
      <c r="D148" s="168">
        <f t="shared" si="29"/>
        <v>109.18698224852071</v>
      </c>
      <c r="E148" s="24"/>
      <c r="F148" s="24"/>
      <c r="G148" s="141">
        <f t="shared" si="28"/>
        <v>34.319526627218934</v>
      </c>
      <c r="H148" s="141">
        <f t="shared" si="27"/>
        <v>36.378698224852059</v>
      </c>
      <c r="I148" s="141">
        <f t="shared" si="30"/>
        <v>38.488757396449707</v>
      </c>
      <c r="J148" s="147">
        <f t="shared" si="23"/>
        <v>109.18698224852071</v>
      </c>
    </row>
    <row r="149" spans="1:10" x14ac:dyDescent="0.25">
      <c r="A149" s="24">
        <f t="shared" si="31"/>
        <v>135</v>
      </c>
      <c r="B149" s="154" t="s">
        <v>677</v>
      </c>
      <c r="C149" s="159">
        <v>14</v>
      </c>
      <c r="D149" s="168">
        <f t="shared" si="29"/>
        <v>54.593491124260353</v>
      </c>
      <c r="E149" s="24"/>
      <c r="F149" s="24"/>
      <c r="G149" s="141">
        <f>G148/C148*C149</f>
        <v>17.159763313609467</v>
      </c>
      <c r="H149" s="141">
        <f t="shared" si="27"/>
        <v>18.189349112426029</v>
      </c>
      <c r="I149" s="141">
        <f t="shared" si="30"/>
        <v>19.244378698224853</v>
      </c>
      <c r="J149" s="147">
        <f t="shared" si="23"/>
        <v>54.593491124260353</v>
      </c>
    </row>
    <row r="150" spans="1:10" x14ac:dyDescent="0.25">
      <c r="A150" s="24">
        <f t="shared" si="31"/>
        <v>136</v>
      </c>
      <c r="B150" s="154" t="s">
        <v>678</v>
      </c>
      <c r="C150" s="159">
        <v>19</v>
      </c>
      <c r="D150" s="168">
        <f t="shared" si="29"/>
        <v>74.091166525781901</v>
      </c>
      <c r="E150" s="24"/>
      <c r="F150" s="24"/>
      <c r="G150" s="141">
        <f t="shared" si="28"/>
        <v>23.288250211327131</v>
      </c>
      <c r="H150" s="141">
        <f t="shared" si="27"/>
        <v>24.685545224006752</v>
      </c>
      <c r="I150" s="141">
        <f t="shared" si="30"/>
        <v>26.117371090448014</v>
      </c>
      <c r="J150" s="147">
        <f t="shared" si="23"/>
        <v>74.091166525781901</v>
      </c>
    </row>
    <row r="151" spans="1:10" x14ac:dyDescent="0.25">
      <c r="A151" s="24">
        <f t="shared" si="31"/>
        <v>137</v>
      </c>
      <c r="B151" s="154" t="s">
        <v>679</v>
      </c>
      <c r="C151" s="159">
        <v>13</v>
      </c>
      <c r="D151" s="168">
        <f t="shared" si="29"/>
        <v>50.693956043956035</v>
      </c>
      <c r="E151" s="24"/>
      <c r="F151" s="24"/>
      <c r="G151" s="141">
        <f t="shared" si="28"/>
        <v>15.934065934065933</v>
      </c>
      <c r="H151" s="141">
        <f t="shared" si="27"/>
        <v>16.890109890109883</v>
      </c>
      <c r="I151" s="141">
        <f t="shared" si="30"/>
        <v>17.869780219780221</v>
      </c>
      <c r="J151" s="147">
        <f t="shared" si="23"/>
        <v>50.693956043956035</v>
      </c>
    </row>
    <row r="152" spans="1:10" x14ac:dyDescent="0.25">
      <c r="A152" s="24">
        <f t="shared" si="31"/>
        <v>138</v>
      </c>
      <c r="B152" s="154" t="s">
        <v>680</v>
      </c>
      <c r="C152" s="159">
        <v>9</v>
      </c>
      <c r="D152" s="168">
        <f t="shared" si="29"/>
        <v>35.095815722738791</v>
      </c>
      <c r="E152" s="24"/>
      <c r="F152" s="24"/>
      <c r="G152" s="141">
        <f>G151/C151*C152</f>
        <v>11.031276415891799</v>
      </c>
      <c r="H152" s="141">
        <f t="shared" si="27"/>
        <v>11.693153000845303</v>
      </c>
      <c r="I152" s="141">
        <f t="shared" si="30"/>
        <v>12.371386306001691</v>
      </c>
      <c r="J152" s="147">
        <f t="shared" si="23"/>
        <v>35.095815722738791</v>
      </c>
    </row>
    <row r="153" spans="1:10" x14ac:dyDescent="0.25">
      <c r="A153" s="24">
        <f t="shared" si="31"/>
        <v>139</v>
      </c>
      <c r="B153" s="154" t="s">
        <v>681</v>
      </c>
      <c r="C153" s="159">
        <v>29</v>
      </c>
      <c r="D153" s="168">
        <f t="shared" si="29"/>
        <v>113.086517328825</v>
      </c>
      <c r="E153" s="24"/>
      <c r="F153" s="24"/>
      <c r="G153" s="141">
        <f t="shared" ref="G153:G165" si="32">G152/C152*C153</f>
        <v>35.545224006762467</v>
      </c>
      <c r="H153" s="141">
        <f>H152/C152*C153</f>
        <v>37.677937447168198</v>
      </c>
      <c r="I153" s="141">
        <f t="shared" si="30"/>
        <v>39.863355874894339</v>
      </c>
      <c r="J153" s="147">
        <f t="shared" si="23"/>
        <v>113.086517328825</v>
      </c>
    </row>
    <row r="154" spans="1:10" x14ac:dyDescent="0.25">
      <c r="A154" s="24">
        <f t="shared" si="31"/>
        <v>140</v>
      </c>
      <c r="B154" s="154" t="s">
        <v>682</v>
      </c>
      <c r="C154" s="159">
        <v>12</v>
      </c>
      <c r="D154" s="168">
        <f t="shared" si="29"/>
        <v>46.794420963651724</v>
      </c>
      <c r="E154" s="24"/>
      <c r="F154" s="24"/>
      <c r="G154" s="141">
        <f t="shared" si="32"/>
        <v>14.7083685545224</v>
      </c>
      <c r="H154" s="141">
        <f t="shared" ref="H154:H165" si="33">H153/C153*C154</f>
        <v>15.590870667793736</v>
      </c>
      <c r="I154" s="141">
        <f t="shared" si="30"/>
        <v>16.495181741335589</v>
      </c>
      <c r="J154" s="147">
        <f t="shared" si="23"/>
        <v>46.794420963651724</v>
      </c>
    </row>
    <row r="155" spans="1:10" x14ac:dyDescent="0.25">
      <c r="A155" s="24">
        <f t="shared" si="31"/>
        <v>141</v>
      </c>
      <c r="B155" s="154" t="s">
        <v>683</v>
      </c>
      <c r="C155" s="159">
        <v>2</v>
      </c>
      <c r="D155" s="168">
        <f t="shared" si="29"/>
        <v>7.7990701606086201</v>
      </c>
      <c r="E155" s="24"/>
      <c r="F155" s="24"/>
      <c r="G155" s="141">
        <f t="shared" si="32"/>
        <v>2.4513947590870666</v>
      </c>
      <c r="H155" s="141">
        <f t="shared" si="33"/>
        <v>2.5984784446322893</v>
      </c>
      <c r="I155" s="141">
        <f t="shared" si="30"/>
        <v>2.7491969568892647</v>
      </c>
      <c r="J155" s="147">
        <f t="shared" si="23"/>
        <v>7.7990701606086201</v>
      </c>
    </row>
    <row r="156" spans="1:10" x14ac:dyDescent="0.25">
      <c r="A156" s="24">
        <f t="shared" si="31"/>
        <v>142</v>
      </c>
      <c r="B156" s="154" t="s">
        <v>684</v>
      </c>
      <c r="C156" s="159">
        <v>10</v>
      </c>
      <c r="D156" s="168">
        <f t="shared" si="29"/>
        <v>38.995350803043102</v>
      </c>
      <c r="E156" s="24"/>
      <c r="F156" s="24"/>
      <c r="G156" s="141">
        <f t="shared" si="32"/>
        <v>12.256973795435332</v>
      </c>
      <c r="H156" s="141">
        <f t="shared" si="33"/>
        <v>12.992392223161445</v>
      </c>
      <c r="I156" s="141">
        <f t="shared" si="30"/>
        <v>13.745984784446323</v>
      </c>
      <c r="J156" s="147">
        <f t="shared" si="23"/>
        <v>38.995350803043102</v>
      </c>
    </row>
    <row r="157" spans="1:10" x14ac:dyDescent="0.25">
      <c r="A157" s="24">
        <f t="shared" si="31"/>
        <v>143</v>
      </c>
      <c r="B157" s="154" t="s">
        <v>685</v>
      </c>
      <c r="C157" s="159">
        <v>13</v>
      </c>
      <c r="D157" s="168">
        <f t="shared" si="29"/>
        <v>50.693956043956035</v>
      </c>
      <c r="E157" s="24"/>
      <c r="F157" s="24"/>
      <c r="G157" s="141">
        <f t="shared" si="32"/>
        <v>15.934065934065933</v>
      </c>
      <c r="H157" s="141">
        <f t="shared" si="33"/>
        <v>16.89010989010988</v>
      </c>
      <c r="I157" s="141">
        <f t="shared" si="30"/>
        <v>17.869780219780221</v>
      </c>
      <c r="J157" s="147">
        <f t="shared" si="23"/>
        <v>50.693956043956035</v>
      </c>
    </row>
    <row r="158" spans="1:10" x14ac:dyDescent="0.25">
      <c r="A158" s="24">
        <f t="shared" si="31"/>
        <v>144</v>
      </c>
      <c r="B158" s="154" t="s">
        <v>686</v>
      </c>
      <c r="C158" s="159">
        <v>20</v>
      </c>
      <c r="D158" s="168">
        <f t="shared" si="29"/>
        <v>77.990701606086205</v>
      </c>
      <c r="E158" s="24"/>
      <c r="F158" s="24"/>
      <c r="G158" s="141">
        <f t="shared" si="32"/>
        <v>24.513947590870664</v>
      </c>
      <c r="H158" s="141">
        <f t="shared" si="33"/>
        <v>25.984784446322891</v>
      </c>
      <c r="I158" s="141">
        <f t="shared" si="30"/>
        <v>27.491969568892646</v>
      </c>
      <c r="J158" s="147">
        <f t="shared" si="23"/>
        <v>77.990701606086205</v>
      </c>
    </row>
    <row r="159" spans="1:10" x14ac:dyDescent="0.25">
      <c r="A159" s="24">
        <f t="shared" si="31"/>
        <v>145</v>
      </c>
      <c r="B159" s="154" t="s">
        <v>687</v>
      </c>
      <c r="C159" s="159">
        <v>1</v>
      </c>
      <c r="D159" s="168">
        <f t="shared" si="29"/>
        <v>3.8995350803043101</v>
      </c>
      <c r="E159" s="24"/>
      <c r="F159" s="24"/>
      <c r="G159" s="141">
        <f t="shared" si="32"/>
        <v>1.2256973795435333</v>
      </c>
      <c r="H159" s="141">
        <f t="shared" si="33"/>
        <v>1.2992392223161446</v>
      </c>
      <c r="I159" s="141">
        <f t="shared" si="30"/>
        <v>1.3745984784446323</v>
      </c>
      <c r="J159" s="147">
        <f t="shared" si="23"/>
        <v>3.8995350803043101</v>
      </c>
    </row>
    <row r="160" spans="1:10" x14ac:dyDescent="0.25">
      <c r="A160" s="24">
        <f t="shared" ref="A160:A165" si="34">A159+1</f>
        <v>146</v>
      </c>
      <c r="B160" s="154" t="s">
        <v>688</v>
      </c>
      <c r="C160" s="159">
        <v>4</v>
      </c>
      <c r="D160" s="168">
        <f t="shared" si="29"/>
        <v>15.59814032121724</v>
      </c>
      <c r="E160" s="24"/>
      <c r="F160" s="24"/>
      <c r="G160" s="141">
        <f t="shared" si="32"/>
        <v>4.9027895181741332</v>
      </c>
      <c r="H160" s="141">
        <f t="shared" si="33"/>
        <v>5.1969568892645785</v>
      </c>
      <c r="I160" s="141">
        <f t="shared" si="30"/>
        <v>5.4983939137785294</v>
      </c>
      <c r="J160" s="147">
        <f t="shared" si="23"/>
        <v>15.59814032121724</v>
      </c>
    </row>
    <row r="161" spans="1:10" x14ac:dyDescent="0.25">
      <c r="A161" s="24">
        <f t="shared" si="34"/>
        <v>147</v>
      </c>
      <c r="B161" s="154" t="s">
        <v>689</v>
      </c>
      <c r="C161" s="159">
        <v>4</v>
      </c>
      <c r="D161" s="168">
        <f t="shared" si="29"/>
        <v>15.59814032121724</v>
      </c>
      <c r="E161" s="24"/>
      <c r="F161" s="24"/>
      <c r="G161" s="141">
        <f t="shared" si="32"/>
        <v>4.9027895181741332</v>
      </c>
      <c r="H161" s="141">
        <f t="shared" si="33"/>
        <v>5.1969568892645785</v>
      </c>
      <c r="I161" s="141">
        <f t="shared" si="30"/>
        <v>5.4983939137785294</v>
      </c>
      <c r="J161" s="147">
        <f t="shared" si="23"/>
        <v>15.59814032121724</v>
      </c>
    </row>
    <row r="162" spans="1:10" x14ac:dyDescent="0.25">
      <c r="A162" s="24">
        <f t="shared" si="34"/>
        <v>148</v>
      </c>
      <c r="B162" s="154" t="s">
        <v>690</v>
      </c>
      <c r="C162" s="159">
        <v>4</v>
      </c>
      <c r="D162" s="168">
        <f t="shared" si="29"/>
        <v>15.59814032121724</v>
      </c>
      <c r="E162" s="24"/>
      <c r="F162" s="24"/>
      <c r="G162" s="141">
        <f t="shared" si="32"/>
        <v>4.9027895181741332</v>
      </c>
      <c r="H162" s="141">
        <f t="shared" si="33"/>
        <v>5.1969568892645785</v>
      </c>
      <c r="I162" s="141">
        <f t="shared" si="30"/>
        <v>5.4983939137785294</v>
      </c>
      <c r="J162" s="147">
        <f t="shared" ref="J162:J180" si="35">SUM(G162:I162)</f>
        <v>15.59814032121724</v>
      </c>
    </row>
    <row r="163" spans="1:10" x14ac:dyDescent="0.25">
      <c r="A163" s="24">
        <f t="shared" si="34"/>
        <v>149</v>
      </c>
      <c r="B163" s="154" t="s">
        <v>691</v>
      </c>
      <c r="C163" s="159">
        <v>6</v>
      </c>
      <c r="D163" s="168">
        <f t="shared" si="29"/>
        <v>23.397210481825862</v>
      </c>
      <c r="E163" s="24"/>
      <c r="F163" s="24"/>
      <c r="G163" s="141">
        <f t="shared" si="32"/>
        <v>7.3541842772611998</v>
      </c>
      <c r="H163" s="141">
        <f t="shared" si="33"/>
        <v>7.7954353338968678</v>
      </c>
      <c r="I163" s="141">
        <f t="shared" si="30"/>
        <v>8.2475908706677945</v>
      </c>
      <c r="J163" s="147">
        <f t="shared" si="35"/>
        <v>23.397210481825862</v>
      </c>
    </row>
    <row r="164" spans="1:10" x14ac:dyDescent="0.25">
      <c r="A164" s="24">
        <f t="shared" si="34"/>
        <v>150</v>
      </c>
      <c r="B164" s="154" t="s">
        <v>692</v>
      </c>
      <c r="C164" s="159">
        <v>25</v>
      </c>
      <c r="D164" s="168">
        <f t="shared" si="29"/>
        <v>97.488377007607752</v>
      </c>
      <c r="E164" s="24"/>
      <c r="F164" s="24"/>
      <c r="G164" s="141">
        <f t="shared" si="32"/>
        <v>30.642434488588332</v>
      </c>
      <c r="H164" s="141">
        <f t="shared" si="33"/>
        <v>32.480980557903614</v>
      </c>
      <c r="I164" s="141">
        <f t="shared" si="30"/>
        <v>34.36496196111581</v>
      </c>
      <c r="J164" s="147">
        <f t="shared" si="35"/>
        <v>97.488377007607752</v>
      </c>
    </row>
    <row r="165" spans="1:10" x14ac:dyDescent="0.25">
      <c r="A165" s="24">
        <f t="shared" si="34"/>
        <v>151</v>
      </c>
      <c r="B165" s="154" t="s">
        <v>693</v>
      </c>
      <c r="C165" s="159">
        <v>63</v>
      </c>
      <c r="D165" s="168">
        <f t="shared" si="29"/>
        <v>245.67071005917154</v>
      </c>
      <c r="E165" s="24"/>
      <c r="F165" s="24"/>
      <c r="G165" s="141">
        <f t="shared" si="32"/>
        <v>77.218934911242599</v>
      </c>
      <c r="H165" s="141">
        <f t="shared" si="33"/>
        <v>81.852071005917111</v>
      </c>
      <c r="I165" s="141">
        <f t="shared" si="30"/>
        <v>86.599704142011831</v>
      </c>
      <c r="J165" s="147">
        <f t="shared" si="35"/>
        <v>245.67071005917154</v>
      </c>
    </row>
    <row r="166" spans="1:10" x14ac:dyDescent="0.25">
      <c r="A166" s="93" t="s">
        <v>13</v>
      </c>
      <c r="B166" s="163" t="s">
        <v>695</v>
      </c>
      <c r="C166" s="165">
        <v>349</v>
      </c>
      <c r="D166" s="168">
        <f t="shared" si="29"/>
        <v>1500</v>
      </c>
      <c r="E166" s="24"/>
      <c r="F166" s="24"/>
      <c r="G166" s="166">
        <v>500</v>
      </c>
      <c r="H166" s="167">
        <v>500</v>
      </c>
      <c r="I166" s="123">
        <v>500</v>
      </c>
      <c r="J166" s="147">
        <f t="shared" si="35"/>
        <v>1500</v>
      </c>
    </row>
    <row r="167" spans="1:10" x14ac:dyDescent="0.25">
      <c r="A167" s="24">
        <v>1</v>
      </c>
      <c r="B167" s="157" t="s">
        <v>696</v>
      </c>
      <c r="C167" s="159">
        <v>54</v>
      </c>
      <c r="D167" s="168">
        <f t="shared" si="29"/>
        <v>232.09169054441264</v>
      </c>
      <c r="E167" s="24"/>
      <c r="F167" s="24"/>
      <c r="G167" s="141">
        <f>G166/C166*C167</f>
        <v>77.363896848137543</v>
      </c>
      <c r="H167" s="28">
        <f>H166/C166*C167</f>
        <v>77.363896848137543</v>
      </c>
      <c r="I167" s="28">
        <f>I166/C166*C167</f>
        <v>77.363896848137543</v>
      </c>
      <c r="J167" s="147">
        <f t="shared" si="35"/>
        <v>232.09169054441264</v>
      </c>
    </row>
    <row r="168" spans="1:10" x14ac:dyDescent="0.25">
      <c r="A168" s="24">
        <v>2</v>
      </c>
      <c r="B168" s="157" t="s">
        <v>697</v>
      </c>
      <c r="C168" s="159">
        <v>38</v>
      </c>
      <c r="D168" s="168">
        <f t="shared" si="29"/>
        <v>163.32378223495704</v>
      </c>
      <c r="E168" s="24"/>
      <c r="F168" s="24"/>
      <c r="G168" s="141">
        <f t="shared" ref="G168:G180" si="36">G167/C167*C168</f>
        <v>54.441260744985676</v>
      </c>
      <c r="H168" s="28">
        <f t="shared" ref="H168:H180" si="37">H167/C167*C168</f>
        <v>54.441260744985676</v>
      </c>
      <c r="I168" s="28">
        <f t="shared" ref="I168:I180" si="38">I167/C167*C168</f>
        <v>54.441260744985676</v>
      </c>
      <c r="J168" s="147">
        <f t="shared" si="35"/>
        <v>163.32378223495704</v>
      </c>
    </row>
    <row r="169" spans="1:10" x14ac:dyDescent="0.25">
      <c r="A169" s="24">
        <f>A168+1</f>
        <v>3</v>
      </c>
      <c r="B169" s="157" t="s">
        <v>698</v>
      </c>
      <c r="C169" s="159">
        <v>22</v>
      </c>
      <c r="D169" s="168">
        <f t="shared" si="29"/>
        <v>94.55587392550143</v>
      </c>
      <c r="E169" s="24"/>
      <c r="F169" s="24"/>
      <c r="G169" s="141">
        <f t="shared" si="36"/>
        <v>31.51862464183381</v>
      </c>
      <c r="H169" s="28">
        <f t="shared" si="37"/>
        <v>31.51862464183381</v>
      </c>
      <c r="I169" s="28">
        <f t="shared" si="38"/>
        <v>31.51862464183381</v>
      </c>
      <c r="J169" s="147">
        <f t="shared" si="35"/>
        <v>94.55587392550143</v>
      </c>
    </row>
    <row r="170" spans="1:10" x14ac:dyDescent="0.25">
      <c r="A170" s="24">
        <f t="shared" ref="A170:A180" si="39">A169+1</f>
        <v>4</v>
      </c>
      <c r="B170" s="157" t="s">
        <v>699</v>
      </c>
      <c r="C170" s="159">
        <v>15</v>
      </c>
      <c r="D170" s="168">
        <f t="shared" si="29"/>
        <v>64.469914040114617</v>
      </c>
      <c r="E170" s="24"/>
      <c r="F170" s="24"/>
      <c r="G170" s="141">
        <f t="shared" si="36"/>
        <v>21.48997134670487</v>
      </c>
      <c r="H170" s="28">
        <f t="shared" si="37"/>
        <v>21.48997134670487</v>
      </c>
      <c r="I170" s="28">
        <f t="shared" si="38"/>
        <v>21.48997134670487</v>
      </c>
      <c r="J170" s="147">
        <f t="shared" si="35"/>
        <v>64.469914040114617</v>
      </c>
    </row>
    <row r="171" spans="1:10" x14ac:dyDescent="0.25">
      <c r="A171" s="24">
        <f t="shared" si="39"/>
        <v>5</v>
      </c>
      <c r="B171" s="157" t="s">
        <v>696</v>
      </c>
      <c r="C171" s="159">
        <v>12</v>
      </c>
      <c r="D171" s="168">
        <f t="shared" si="29"/>
        <v>51.575931232091691</v>
      </c>
      <c r="E171" s="24"/>
      <c r="F171" s="24"/>
      <c r="G171" s="141">
        <f t="shared" si="36"/>
        <v>17.191977077363898</v>
      </c>
      <c r="H171" s="28">
        <f t="shared" si="37"/>
        <v>17.191977077363898</v>
      </c>
      <c r="I171" s="28">
        <f t="shared" si="38"/>
        <v>17.191977077363898</v>
      </c>
      <c r="J171" s="147">
        <f t="shared" si="35"/>
        <v>51.575931232091691</v>
      </c>
    </row>
    <row r="172" spans="1:10" x14ac:dyDescent="0.25">
      <c r="A172" s="24">
        <f t="shared" si="39"/>
        <v>6</v>
      </c>
      <c r="B172" s="157" t="s">
        <v>700</v>
      </c>
      <c r="C172" s="159">
        <v>16</v>
      </c>
      <c r="D172" s="168">
        <f t="shared" si="29"/>
        <v>68.767908309455592</v>
      </c>
      <c r="E172" s="24"/>
      <c r="F172" s="24"/>
      <c r="G172" s="141">
        <f t="shared" si="36"/>
        <v>22.922636103151863</v>
      </c>
      <c r="H172" s="28">
        <f t="shared" si="37"/>
        <v>22.922636103151863</v>
      </c>
      <c r="I172" s="28">
        <f t="shared" si="38"/>
        <v>22.922636103151863</v>
      </c>
      <c r="J172" s="147">
        <f t="shared" si="35"/>
        <v>68.767908309455592</v>
      </c>
    </row>
    <row r="173" spans="1:10" ht="25.5" x14ac:dyDescent="0.25">
      <c r="A173" s="24">
        <f t="shared" si="39"/>
        <v>7</v>
      </c>
      <c r="B173" s="157" t="s">
        <v>701</v>
      </c>
      <c r="C173" s="159">
        <v>10</v>
      </c>
      <c r="D173" s="168">
        <f t="shared" si="29"/>
        <v>42.97994269340974</v>
      </c>
      <c r="E173" s="24"/>
      <c r="F173" s="24"/>
      <c r="G173" s="141">
        <f t="shared" si="36"/>
        <v>14.326647564469914</v>
      </c>
      <c r="H173" s="28">
        <f t="shared" si="37"/>
        <v>14.326647564469914</v>
      </c>
      <c r="I173" s="28">
        <f t="shared" si="38"/>
        <v>14.326647564469914</v>
      </c>
      <c r="J173" s="147">
        <f t="shared" si="35"/>
        <v>42.97994269340974</v>
      </c>
    </row>
    <row r="174" spans="1:10" x14ac:dyDescent="0.25">
      <c r="A174" s="24">
        <f t="shared" si="39"/>
        <v>8</v>
      </c>
      <c r="B174" s="157" t="s">
        <v>702</v>
      </c>
      <c r="C174" s="159">
        <v>120</v>
      </c>
      <c r="D174" s="168">
        <f t="shared" si="29"/>
        <v>515.75931232091693</v>
      </c>
      <c r="E174" s="24"/>
      <c r="F174" s="24"/>
      <c r="G174" s="141">
        <f t="shared" si="36"/>
        <v>171.91977077363896</v>
      </c>
      <c r="H174" s="28">
        <f t="shared" si="37"/>
        <v>171.91977077363896</v>
      </c>
      <c r="I174" s="28">
        <f t="shared" si="38"/>
        <v>171.91977077363896</v>
      </c>
      <c r="J174" s="147">
        <f t="shared" si="35"/>
        <v>515.75931232091693</v>
      </c>
    </row>
    <row r="175" spans="1:10" x14ac:dyDescent="0.25">
      <c r="A175" s="24">
        <f t="shared" si="39"/>
        <v>9</v>
      </c>
      <c r="B175" s="157" t="s">
        <v>703</v>
      </c>
      <c r="C175" s="159">
        <v>20</v>
      </c>
      <c r="D175" s="168">
        <f t="shared" si="29"/>
        <v>85.959885386819479</v>
      </c>
      <c r="E175" s="24"/>
      <c r="F175" s="24"/>
      <c r="G175" s="141">
        <f t="shared" si="36"/>
        <v>28.653295128939828</v>
      </c>
      <c r="H175" s="28">
        <f t="shared" si="37"/>
        <v>28.653295128939828</v>
      </c>
      <c r="I175" s="28">
        <f t="shared" si="38"/>
        <v>28.653295128939828</v>
      </c>
      <c r="J175" s="147">
        <f t="shared" si="35"/>
        <v>85.959885386819479</v>
      </c>
    </row>
    <row r="176" spans="1:10" x14ac:dyDescent="0.25">
      <c r="A176" s="24">
        <f t="shared" si="39"/>
        <v>10</v>
      </c>
      <c r="B176" s="157" t="s">
        <v>704</v>
      </c>
      <c r="C176" s="159">
        <v>8</v>
      </c>
      <c r="D176" s="168">
        <f t="shared" si="29"/>
        <v>34.383954154727796</v>
      </c>
      <c r="E176" s="24"/>
      <c r="F176" s="24"/>
      <c r="G176" s="141">
        <f t="shared" si="36"/>
        <v>11.461318051575931</v>
      </c>
      <c r="H176" s="28">
        <f t="shared" si="37"/>
        <v>11.461318051575931</v>
      </c>
      <c r="I176" s="28">
        <f t="shared" si="38"/>
        <v>11.461318051575931</v>
      </c>
      <c r="J176" s="147">
        <f t="shared" si="35"/>
        <v>34.383954154727796</v>
      </c>
    </row>
    <row r="177" spans="1:10" x14ac:dyDescent="0.25">
      <c r="A177" s="24">
        <f t="shared" si="39"/>
        <v>11</v>
      </c>
      <c r="B177" s="157" t="s">
        <v>705</v>
      </c>
      <c r="C177" s="159">
        <v>8</v>
      </c>
      <c r="D177" s="168">
        <f t="shared" si="29"/>
        <v>34.383954154727796</v>
      </c>
      <c r="E177" s="24"/>
      <c r="F177" s="24"/>
      <c r="G177" s="141">
        <f t="shared" si="36"/>
        <v>11.461318051575931</v>
      </c>
      <c r="H177" s="28">
        <f t="shared" si="37"/>
        <v>11.461318051575931</v>
      </c>
      <c r="I177" s="28">
        <f t="shared" si="38"/>
        <v>11.461318051575931</v>
      </c>
      <c r="J177" s="147">
        <f t="shared" si="35"/>
        <v>34.383954154727796</v>
      </c>
    </row>
    <row r="178" spans="1:10" x14ac:dyDescent="0.25">
      <c r="A178" s="24">
        <f t="shared" si="39"/>
        <v>12</v>
      </c>
      <c r="B178" s="157" t="s">
        <v>706</v>
      </c>
      <c r="C178" s="159">
        <v>14</v>
      </c>
      <c r="D178" s="168">
        <f t="shared" si="29"/>
        <v>60.171919770773641</v>
      </c>
      <c r="E178" s="24"/>
      <c r="F178" s="24"/>
      <c r="G178" s="141">
        <f t="shared" si="36"/>
        <v>20.05730659025788</v>
      </c>
      <c r="H178" s="28">
        <f t="shared" si="37"/>
        <v>20.05730659025788</v>
      </c>
      <c r="I178" s="28">
        <f t="shared" si="38"/>
        <v>20.05730659025788</v>
      </c>
      <c r="J178" s="147">
        <f t="shared" si="35"/>
        <v>60.171919770773641</v>
      </c>
    </row>
    <row r="179" spans="1:10" x14ac:dyDescent="0.25">
      <c r="A179" s="24">
        <f t="shared" si="39"/>
        <v>13</v>
      </c>
      <c r="B179" s="157" t="s">
        <v>707</v>
      </c>
      <c r="C179" s="159">
        <v>7</v>
      </c>
      <c r="D179" s="168">
        <f t="shared" si="29"/>
        <v>30.085959885386821</v>
      </c>
      <c r="E179" s="24"/>
      <c r="F179" s="24"/>
      <c r="G179" s="141">
        <f t="shared" si="36"/>
        <v>10.02865329512894</v>
      </c>
      <c r="H179" s="28">
        <f t="shared" si="37"/>
        <v>10.02865329512894</v>
      </c>
      <c r="I179" s="28">
        <f t="shared" si="38"/>
        <v>10.02865329512894</v>
      </c>
      <c r="J179" s="147">
        <f t="shared" si="35"/>
        <v>30.085959885386821</v>
      </c>
    </row>
    <row r="180" spans="1:10" x14ac:dyDescent="0.25">
      <c r="A180" s="24">
        <f t="shared" si="39"/>
        <v>14</v>
      </c>
      <c r="B180" s="157" t="s">
        <v>708</v>
      </c>
      <c r="C180" s="159">
        <v>5</v>
      </c>
      <c r="D180" s="168">
        <f t="shared" si="29"/>
        <v>21.48997134670487</v>
      </c>
      <c r="E180" s="24"/>
      <c r="F180" s="24"/>
      <c r="G180" s="141">
        <f t="shared" si="36"/>
        <v>7.1633237822349569</v>
      </c>
      <c r="H180" s="28">
        <f t="shared" si="37"/>
        <v>7.1633237822349569</v>
      </c>
      <c r="I180" s="28">
        <f t="shared" si="38"/>
        <v>7.1633237822349569</v>
      </c>
      <c r="J180" s="147">
        <f t="shared" si="35"/>
        <v>21.48997134670487</v>
      </c>
    </row>
    <row r="181" spans="1:10" x14ac:dyDescent="0.25">
      <c r="A181" s="24"/>
      <c r="B181" s="88"/>
      <c r="C181" s="152"/>
      <c r="D181" s="24"/>
      <c r="E181" s="24"/>
      <c r="F181" s="24"/>
      <c r="G181" s="24"/>
      <c r="H181" s="24"/>
      <c r="I181" s="24"/>
    </row>
    <row r="182" spans="1:10" x14ac:dyDescent="0.25">
      <c r="A182" s="91"/>
      <c r="B182" s="151"/>
      <c r="C182" s="47"/>
      <c r="D182" s="24"/>
      <c r="E182" s="24"/>
      <c r="F182" s="24"/>
      <c r="G182" s="24"/>
      <c r="H182" s="24"/>
      <c r="I182" s="24"/>
    </row>
    <row r="183" spans="1:10" x14ac:dyDescent="0.25">
      <c r="A183" s="90" t="s">
        <v>694</v>
      </c>
      <c r="B183" s="127" t="s">
        <v>382</v>
      </c>
      <c r="C183" s="47"/>
      <c r="D183" s="92">
        <v>6505.23</v>
      </c>
      <c r="E183" s="24"/>
      <c r="F183" s="24"/>
      <c r="G183" s="191">
        <v>2044.72</v>
      </c>
      <c r="H183" s="167">
        <v>2167.4</v>
      </c>
      <c r="I183" s="167">
        <v>2293.11</v>
      </c>
    </row>
    <row r="184" spans="1:10" x14ac:dyDescent="0.25">
      <c r="A184" s="47">
        <v>1</v>
      </c>
      <c r="B184" s="94" t="s">
        <v>383</v>
      </c>
      <c r="C184" s="47"/>
      <c r="D184" s="169">
        <f>ROUND(402138.78/1000,2)</f>
        <v>402.14</v>
      </c>
      <c r="E184" s="24"/>
      <c r="F184" s="24"/>
      <c r="G184" s="169">
        <f>ROUND(402138.78/1000,2)</f>
        <v>402.14</v>
      </c>
      <c r="H184" s="86"/>
      <c r="I184" s="86"/>
    </row>
    <row r="185" spans="1:10" ht="13.5" customHeight="1" x14ac:dyDescent="0.25">
      <c r="A185" s="47">
        <f>A184+1</f>
        <v>2</v>
      </c>
      <c r="B185" s="94" t="s">
        <v>384</v>
      </c>
      <c r="C185" s="52"/>
      <c r="D185" s="169">
        <f>ROUND(193442.66/1000,2)</f>
        <v>193.44</v>
      </c>
      <c r="E185" s="24"/>
      <c r="F185" s="24"/>
      <c r="G185" s="169">
        <f>ROUND(193442.66/1000,2)</f>
        <v>193.44</v>
      </c>
      <c r="H185" s="86"/>
      <c r="I185" s="86"/>
    </row>
    <row r="186" spans="1:10" ht="18" customHeight="1" x14ac:dyDescent="0.25">
      <c r="A186" s="47">
        <f t="shared" ref="A186:A202" si="40">A185+1</f>
        <v>3</v>
      </c>
      <c r="B186" s="94" t="s">
        <v>399</v>
      </c>
      <c r="C186" s="52"/>
      <c r="D186" s="169">
        <f>ROUND(66617.88/1000,2)</f>
        <v>66.62</v>
      </c>
      <c r="E186" s="24"/>
      <c r="F186" s="24"/>
      <c r="G186" s="169">
        <f>ROUND(66617.88/1000,2)</f>
        <v>66.62</v>
      </c>
      <c r="H186" s="86"/>
      <c r="I186" s="86"/>
    </row>
    <row r="187" spans="1:10" ht="12.75" customHeight="1" x14ac:dyDescent="0.25">
      <c r="A187" s="47">
        <f t="shared" si="40"/>
        <v>4</v>
      </c>
      <c r="B187" s="94" t="s">
        <v>385</v>
      </c>
      <c r="C187" s="52"/>
      <c r="D187" s="169">
        <f>ROUND(648249.21/1000,2)</f>
        <v>648.25</v>
      </c>
      <c r="E187" s="24"/>
      <c r="F187" s="24"/>
      <c r="G187" s="169">
        <f>ROUND(648249.21/1000,2)</f>
        <v>648.25</v>
      </c>
      <c r="H187" s="86"/>
      <c r="I187" s="86"/>
    </row>
    <row r="188" spans="1:10" ht="16.5" customHeight="1" x14ac:dyDescent="0.25">
      <c r="A188" s="47">
        <f t="shared" si="40"/>
        <v>5</v>
      </c>
      <c r="B188" s="94" t="s">
        <v>392</v>
      </c>
      <c r="C188" s="52"/>
      <c r="D188" s="169">
        <f>ROUND(703459.15/1000,2)</f>
        <v>703.46</v>
      </c>
      <c r="E188" s="24"/>
      <c r="F188" s="24"/>
      <c r="G188" s="169">
        <f>ROUND(703459.15/1000,2)</f>
        <v>703.46</v>
      </c>
      <c r="H188" s="86"/>
      <c r="I188" s="86"/>
    </row>
    <row r="189" spans="1:10" ht="18" customHeight="1" x14ac:dyDescent="0.25">
      <c r="A189" s="47">
        <f t="shared" si="40"/>
        <v>6</v>
      </c>
      <c r="B189" s="95" t="s">
        <v>393</v>
      </c>
      <c r="C189" s="52"/>
      <c r="D189" s="169">
        <v>10.27</v>
      </c>
      <c r="E189" s="24"/>
      <c r="F189" s="24"/>
      <c r="G189" s="169">
        <v>10.27</v>
      </c>
      <c r="H189" s="86"/>
      <c r="I189" s="86"/>
    </row>
    <row r="190" spans="1:10" ht="15.75" customHeight="1" x14ac:dyDescent="0.25">
      <c r="A190" s="47">
        <f t="shared" si="40"/>
        <v>7</v>
      </c>
      <c r="B190" s="94" t="s">
        <v>394</v>
      </c>
      <c r="C190" s="52"/>
      <c r="D190" s="169">
        <f>ROUND(20544.43/1000,2)</f>
        <v>20.54</v>
      </c>
      <c r="E190" s="24"/>
      <c r="F190" s="24"/>
      <c r="G190" s="169">
        <f>ROUND(20544.43/1000,2)</f>
        <v>20.54</v>
      </c>
      <c r="H190" s="86"/>
      <c r="I190" s="86"/>
    </row>
    <row r="191" spans="1:10" ht="14.25" customHeight="1" x14ac:dyDescent="0.25">
      <c r="A191" s="47">
        <f t="shared" si="40"/>
        <v>8</v>
      </c>
      <c r="B191" s="94" t="s">
        <v>395</v>
      </c>
      <c r="C191" s="52"/>
      <c r="D191" s="170">
        <v>897.5</v>
      </c>
      <c r="E191" s="24"/>
      <c r="F191" s="24"/>
      <c r="G191" s="56"/>
      <c r="H191" s="170">
        <v>897.5</v>
      </c>
      <c r="I191" s="86"/>
    </row>
    <row r="192" spans="1:10" ht="17.25" customHeight="1" x14ac:dyDescent="0.25">
      <c r="A192" s="47">
        <f t="shared" si="40"/>
        <v>9</v>
      </c>
      <c r="B192" s="94" t="s">
        <v>391</v>
      </c>
      <c r="C192" s="52"/>
      <c r="D192" s="170">
        <v>57.8</v>
      </c>
      <c r="E192" s="24"/>
      <c r="F192" s="24"/>
      <c r="G192" s="56"/>
      <c r="H192" s="170">
        <v>57.8</v>
      </c>
      <c r="I192" s="86"/>
    </row>
    <row r="193" spans="1:10" ht="13.5" customHeight="1" x14ac:dyDescent="0.25">
      <c r="A193" s="47">
        <f t="shared" si="40"/>
        <v>10</v>
      </c>
      <c r="B193" s="94" t="s">
        <v>390</v>
      </c>
      <c r="C193" s="52"/>
      <c r="D193" s="170">
        <v>51.8</v>
      </c>
      <c r="E193" s="24"/>
      <c r="F193" s="24"/>
      <c r="G193" s="56"/>
      <c r="H193" s="170">
        <v>51.8</v>
      </c>
      <c r="I193" s="86"/>
    </row>
    <row r="194" spans="1:10" ht="16.5" customHeight="1" x14ac:dyDescent="0.25">
      <c r="A194" s="47">
        <f t="shared" si="40"/>
        <v>11</v>
      </c>
      <c r="B194" s="94" t="s">
        <v>389</v>
      </c>
      <c r="C194" s="52"/>
      <c r="D194" s="170">
        <v>138.4</v>
      </c>
      <c r="E194" s="24"/>
      <c r="F194" s="24"/>
      <c r="G194" s="56"/>
      <c r="H194" s="170">
        <v>138.4</v>
      </c>
      <c r="I194" s="86"/>
    </row>
    <row r="195" spans="1:10" ht="15" customHeight="1" x14ac:dyDescent="0.25">
      <c r="A195" s="47">
        <f t="shared" si="40"/>
        <v>12</v>
      </c>
      <c r="B195" s="94" t="s">
        <v>396</v>
      </c>
      <c r="C195" s="52"/>
      <c r="D195" s="170">
        <v>58.4</v>
      </c>
      <c r="E195" s="24"/>
      <c r="F195" s="24"/>
      <c r="G195" s="56"/>
      <c r="H195" s="170">
        <v>58.4</v>
      </c>
      <c r="I195" s="86"/>
    </row>
    <row r="196" spans="1:10" ht="14.25" customHeight="1" x14ac:dyDescent="0.25">
      <c r="A196" s="47">
        <f t="shared" si="40"/>
        <v>13</v>
      </c>
      <c r="B196" s="94" t="s">
        <v>388</v>
      </c>
      <c r="C196" s="52"/>
      <c r="D196" s="170">
        <v>44.7</v>
      </c>
      <c r="E196" s="24"/>
      <c r="F196" s="24"/>
      <c r="G196" s="56"/>
      <c r="H196" s="170">
        <v>44.7</v>
      </c>
      <c r="I196" s="86"/>
    </row>
    <row r="197" spans="1:10" ht="16.5" customHeight="1" x14ac:dyDescent="0.25">
      <c r="A197" s="47">
        <f t="shared" si="40"/>
        <v>14</v>
      </c>
      <c r="B197" s="94" t="s">
        <v>397</v>
      </c>
      <c r="C197" s="52"/>
      <c r="D197" s="170">
        <v>123.3</v>
      </c>
      <c r="E197" s="24"/>
      <c r="F197" s="24"/>
      <c r="G197" s="56"/>
      <c r="H197" s="170">
        <v>123.3</v>
      </c>
      <c r="I197" s="86"/>
    </row>
    <row r="198" spans="1:10" ht="15" customHeight="1" x14ac:dyDescent="0.25">
      <c r="A198" s="47">
        <f>A197+1</f>
        <v>15</v>
      </c>
      <c r="B198" s="94" t="s">
        <v>398</v>
      </c>
      <c r="C198" s="52"/>
      <c r="D198" s="170">
        <v>795.5</v>
      </c>
      <c r="E198" s="24"/>
      <c r="F198" s="24"/>
      <c r="G198" s="56"/>
      <c r="H198" s="170">
        <v>795.5</v>
      </c>
      <c r="I198" s="86"/>
    </row>
    <row r="199" spans="1:10" ht="12.75" customHeight="1" x14ac:dyDescent="0.25">
      <c r="A199" s="47">
        <f t="shared" si="40"/>
        <v>16</v>
      </c>
      <c r="B199" s="94" t="s">
        <v>400</v>
      </c>
      <c r="C199" s="52"/>
      <c r="D199" s="170">
        <v>195.3</v>
      </c>
      <c r="E199" s="24"/>
      <c r="F199" s="24"/>
      <c r="G199" s="56"/>
      <c r="H199" s="86"/>
      <c r="I199" s="170">
        <v>195.3</v>
      </c>
    </row>
    <row r="200" spans="1:10" ht="16.5" customHeight="1" x14ac:dyDescent="0.25">
      <c r="A200" s="47">
        <f t="shared" si="40"/>
        <v>17</v>
      </c>
      <c r="B200" s="94" t="s">
        <v>386</v>
      </c>
      <c r="C200" s="52"/>
      <c r="D200" s="170">
        <v>201.7</v>
      </c>
      <c r="E200" s="24"/>
      <c r="F200" s="24"/>
      <c r="G200" s="56"/>
      <c r="H200" s="86"/>
      <c r="I200" s="170">
        <v>201.7</v>
      </c>
    </row>
    <row r="201" spans="1:10" ht="14.25" customHeight="1" x14ac:dyDescent="0.25">
      <c r="A201" s="47">
        <f t="shared" si="40"/>
        <v>18</v>
      </c>
      <c r="B201" s="94" t="s">
        <v>387</v>
      </c>
      <c r="C201" s="52"/>
      <c r="D201" s="170">
        <v>493.21</v>
      </c>
      <c r="E201" s="24"/>
      <c r="F201" s="24"/>
      <c r="G201" s="56"/>
      <c r="H201" s="86"/>
      <c r="I201" s="170">
        <v>493.21</v>
      </c>
    </row>
    <row r="202" spans="1:10" x14ac:dyDescent="0.25">
      <c r="A202" s="47">
        <f t="shared" si="40"/>
        <v>19</v>
      </c>
      <c r="B202" s="94" t="s">
        <v>401</v>
      </c>
      <c r="C202" s="24"/>
      <c r="D202" s="170">
        <v>1402.9</v>
      </c>
      <c r="E202" s="57"/>
      <c r="F202" s="24"/>
      <c r="G202" s="86"/>
      <c r="H202" s="86"/>
      <c r="I202" s="170">
        <v>1402.9</v>
      </c>
    </row>
    <row r="203" spans="1:10" x14ac:dyDescent="0.25">
      <c r="A203" s="96"/>
      <c r="B203" s="97"/>
      <c r="C203" s="98"/>
      <c r="D203" s="98"/>
      <c r="E203" s="99"/>
      <c r="F203" s="98"/>
      <c r="G203" s="98"/>
      <c r="H203" s="100"/>
      <c r="I203" s="24"/>
    </row>
    <row r="204" spans="1:10" x14ac:dyDescent="0.25">
      <c r="A204" s="11" t="s">
        <v>67</v>
      </c>
      <c r="B204" s="9" t="s">
        <v>16</v>
      </c>
      <c r="C204" s="9"/>
      <c r="D204" s="9"/>
      <c r="E204" s="9"/>
      <c r="F204" s="9"/>
      <c r="G204" s="9"/>
      <c r="H204" s="10"/>
      <c r="I204" s="14"/>
    </row>
    <row r="205" spans="1:10" x14ac:dyDescent="0.25">
      <c r="A205" s="11"/>
      <c r="B205" s="9"/>
      <c r="C205" s="9"/>
      <c r="D205" s="9"/>
      <c r="E205" s="9"/>
      <c r="F205" s="9"/>
      <c r="G205" s="9"/>
      <c r="H205" s="10"/>
      <c r="I205" s="14"/>
    </row>
    <row r="206" spans="1:10" x14ac:dyDescent="0.25">
      <c r="A206" s="122" t="s">
        <v>14</v>
      </c>
      <c r="B206" s="89" t="s">
        <v>197</v>
      </c>
      <c r="C206" s="83">
        <v>733348.95</v>
      </c>
      <c r="D206" s="89">
        <v>86865.600000000006</v>
      </c>
      <c r="E206" s="14"/>
      <c r="F206" s="14"/>
      <c r="G206" s="172">
        <v>28955.200000000001</v>
      </c>
      <c r="H206" s="89">
        <v>28955.200000000001</v>
      </c>
      <c r="I206" s="89">
        <v>28955.200000000001</v>
      </c>
      <c r="J206">
        <f>SUM(G206:I206)</f>
        <v>86865.600000000006</v>
      </c>
    </row>
    <row r="207" spans="1:10" x14ac:dyDescent="0.25">
      <c r="A207" s="45">
        <v>1</v>
      </c>
      <c r="B207" s="22" t="s">
        <v>17</v>
      </c>
      <c r="C207" s="28">
        <v>36056</v>
      </c>
      <c r="D207" s="176">
        <f>J207</f>
        <v>4270.8536960474275</v>
      </c>
      <c r="E207" s="14"/>
      <c r="F207" s="14"/>
      <c r="G207" s="175">
        <f>G206/C206*C207</f>
        <v>1423.6178986824759</v>
      </c>
      <c r="H207" s="171">
        <f>H206/C206*C207</f>
        <v>1423.6178986824759</v>
      </c>
      <c r="I207" s="171">
        <f>I206/C206*C207</f>
        <v>1423.6178986824759</v>
      </c>
      <c r="J207" s="148">
        <f>SUM(G207:I207)</f>
        <v>4270.8536960474275</v>
      </c>
    </row>
    <row r="208" spans="1:10" x14ac:dyDescent="0.25">
      <c r="A208" s="46">
        <v>2</v>
      </c>
      <c r="B208" s="23" t="s">
        <v>18</v>
      </c>
      <c r="C208" s="28">
        <v>6451.3</v>
      </c>
      <c r="D208" s="176">
        <f t="shared" ref="D208:D254" si="41">J208</f>
        <v>764.16015224403077</v>
      </c>
      <c r="E208" s="14"/>
      <c r="F208" s="14"/>
      <c r="G208" s="171">
        <f t="shared" ref="G208:G254" si="42">G207/C207*C208</f>
        <v>254.72005074801024</v>
      </c>
      <c r="H208" s="171">
        <f t="shared" ref="H208:H254" si="43">H207/C207*C208</f>
        <v>254.72005074801024</v>
      </c>
      <c r="I208" s="171">
        <f t="shared" ref="I208:I253" si="44">I207/C207*C208</f>
        <v>254.72005074801024</v>
      </c>
      <c r="J208" s="148">
        <f t="shared" ref="J208:J254" si="45">SUM(G208:I208)</f>
        <v>764.16015224403077</v>
      </c>
    </row>
    <row r="209" spans="1:10" x14ac:dyDescent="0.25">
      <c r="A209" s="46">
        <f>A208+1</f>
        <v>3</v>
      </c>
      <c r="B209" s="23" t="s">
        <v>19</v>
      </c>
      <c r="C209" s="28">
        <v>28465.1</v>
      </c>
      <c r="D209" s="176">
        <f t="shared" si="41"/>
        <v>3371.7072759973271</v>
      </c>
      <c r="E209" s="14"/>
      <c r="F209" s="14"/>
      <c r="G209" s="171">
        <f t="shared" si="42"/>
        <v>1123.9024253324424</v>
      </c>
      <c r="H209" s="171">
        <f t="shared" si="43"/>
        <v>1123.9024253324424</v>
      </c>
      <c r="I209" s="171">
        <f t="shared" si="44"/>
        <v>1123.9024253324424</v>
      </c>
      <c r="J209" s="148">
        <f t="shared" si="45"/>
        <v>3371.7072759973271</v>
      </c>
    </row>
    <row r="210" spans="1:10" ht="13.5" customHeight="1" x14ac:dyDescent="0.25">
      <c r="A210" s="46">
        <f t="shared" ref="A210:A254" si="46">A209+1</f>
        <v>4</v>
      </c>
      <c r="B210" s="23" t="s">
        <v>20</v>
      </c>
      <c r="C210" s="28">
        <v>1520.8</v>
      </c>
      <c r="D210" s="176">
        <f t="shared" si="41"/>
        <v>180.13962449936008</v>
      </c>
      <c r="E210" s="14"/>
      <c r="F210" s="14"/>
      <c r="G210" s="171">
        <f t="shared" si="42"/>
        <v>60.046541499786699</v>
      </c>
      <c r="H210" s="171">
        <f t="shared" si="43"/>
        <v>60.046541499786699</v>
      </c>
      <c r="I210" s="171">
        <f t="shared" si="44"/>
        <v>60.046541499786699</v>
      </c>
      <c r="J210" s="148">
        <f t="shared" si="45"/>
        <v>180.13962449936008</v>
      </c>
    </row>
    <row r="211" spans="1:10" ht="17.25" customHeight="1" x14ac:dyDescent="0.25">
      <c r="A211" s="46">
        <f t="shared" si="46"/>
        <v>5</v>
      </c>
      <c r="B211" s="23" t="s">
        <v>21</v>
      </c>
      <c r="C211" s="28">
        <v>4354</v>
      </c>
      <c r="D211" s="176">
        <f t="shared" si="41"/>
        <v>515.73377503301811</v>
      </c>
      <c r="E211" s="14"/>
      <c r="F211" s="14"/>
      <c r="G211" s="171">
        <f t="shared" si="42"/>
        <v>171.91125834433936</v>
      </c>
      <c r="H211" s="171">
        <f t="shared" si="43"/>
        <v>171.91125834433936</v>
      </c>
      <c r="I211" s="171">
        <f t="shared" si="44"/>
        <v>171.91125834433936</v>
      </c>
      <c r="J211" s="148">
        <f t="shared" si="45"/>
        <v>515.73377503301811</v>
      </c>
    </row>
    <row r="212" spans="1:10" x14ac:dyDescent="0.25">
      <c r="A212" s="46">
        <f t="shared" si="46"/>
        <v>6</v>
      </c>
      <c r="B212" s="23" t="s">
        <v>22</v>
      </c>
      <c r="C212" s="28">
        <v>16339.5</v>
      </c>
      <c r="D212" s="176">
        <f t="shared" si="41"/>
        <v>1935.4230631952223</v>
      </c>
      <c r="E212" s="14"/>
      <c r="F212" s="14"/>
      <c r="G212" s="171">
        <f t="shared" si="42"/>
        <v>645.14102106507414</v>
      </c>
      <c r="H212" s="171">
        <f t="shared" si="43"/>
        <v>645.14102106507414</v>
      </c>
      <c r="I212" s="171">
        <f t="shared" si="44"/>
        <v>645.14102106507414</v>
      </c>
      <c r="J212" s="148">
        <f t="shared" si="45"/>
        <v>1935.4230631952223</v>
      </c>
    </row>
    <row r="213" spans="1:10" x14ac:dyDescent="0.25">
      <c r="A213" s="46">
        <f t="shared" si="46"/>
        <v>7</v>
      </c>
      <c r="B213" s="23" t="s">
        <v>23</v>
      </c>
      <c r="C213" s="28">
        <v>15762.1</v>
      </c>
      <c r="D213" s="176">
        <f t="shared" si="41"/>
        <v>1867.0297049719647</v>
      </c>
      <c r="E213" s="14"/>
      <c r="F213" s="14"/>
      <c r="G213" s="171">
        <f t="shared" si="42"/>
        <v>622.34323499065488</v>
      </c>
      <c r="H213" s="171">
        <f t="shared" si="43"/>
        <v>622.34323499065488</v>
      </c>
      <c r="I213" s="171">
        <f t="shared" si="44"/>
        <v>622.34323499065488</v>
      </c>
      <c r="J213" s="148">
        <f t="shared" si="45"/>
        <v>1867.0297049719647</v>
      </c>
    </row>
    <row r="214" spans="1:10" x14ac:dyDescent="0.25">
      <c r="A214" s="46">
        <f t="shared" si="46"/>
        <v>8</v>
      </c>
      <c r="B214" s="23" t="s">
        <v>24</v>
      </c>
      <c r="C214" s="28">
        <v>16363.5</v>
      </c>
      <c r="D214" s="176">
        <f t="shared" si="41"/>
        <v>1938.265876838032</v>
      </c>
      <c r="E214" s="14"/>
      <c r="F214" s="14"/>
      <c r="G214" s="171">
        <f t="shared" si="42"/>
        <v>646.08862561267733</v>
      </c>
      <c r="H214" s="171">
        <f t="shared" si="43"/>
        <v>646.08862561267733</v>
      </c>
      <c r="I214" s="171">
        <f t="shared" si="44"/>
        <v>646.08862561267733</v>
      </c>
      <c r="J214" s="148">
        <f t="shared" si="45"/>
        <v>1938.265876838032</v>
      </c>
    </row>
    <row r="215" spans="1:10" x14ac:dyDescent="0.25">
      <c r="A215" s="46">
        <f t="shared" si="46"/>
        <v>9</v>
      </c>
      <c r="B215" s="23" t="s">
        <v>25</v>
      </c>
      <c r="C215" s="28">
        <v>15636.3</v>
      </c>
      <c r="D215" s="176">
        <f t="shared" si="41"/>
        <v>1852.1286234609047</v>
      </c>
      <c r="E215" s="14"/>
      <c r="F215" s="14"/>
      <c r="G215" s="171">
        <f t="shared" si="42"/>
        <v>617.3762078203016</v>
      </c>
      <c r="H215" s="171">
        <f t="shared" si="43"/>
        <v>617.3762078203016</v>
      </c>
      <c r="I215" s="171">
        <f t="shared" si="44"/>
        <v>617.3762078203016</v>
      </c>
      <c r="J215" s="148">
        <f t="shared" si="45"/>
        <v>1852.1286234609047</v>
      </c>
    </row>
    <row r="216" spans="1:10" x14ac:dyDescent="0.25">
      <c r="A216" s="46">
        <f t="shared" si="46"/>
        <v>10</v>
      </c>
      <c r="B216" s="23" t="s">
        <v>26</v>
      </c>
      <c r="C216" s="28">
        <v>14223.2</v>
      </c>
      <c r="D216" s="176">
        <f t="shared" si="41"/>
        <v>1684.7461251836526</v>
      </c>
      <c r="E216" s="14"/>
      <c r="F216" s="14"/>
      <c r="G216" s="171">
        <f t="shared" si="42"/>
        <v>561.58204172788419</v>
      </c>
      <c r="H216" s="171">
        <f t="shared" si="43"/>
        <v>561.58204172788419</v>
      </c>
      <c r="I216" s="171">
        <f t="shared" si="44"/>
        <v>561.58204172788419</v>
      </c>
      <c r="J216" s="148">
        <f t="shared" si="45"/>
        <v>1684.7461251836526</v>
      </c>
    </row>
    <row r="217" spans="1:10" x14ac:dyDescent="0.25">
      <c r="A217" s="46">
        <f t="shared" si="46"/>
        <v>11</v>
      </c>
      <c r="B217" s="23" t="s">
        <v>27</v>
      </c>
      <c r="C217" s="28">
        <v>6393.3</v>
      </c>
      <c r="D217" s="176">
        <f t="shared" si="41"/>
        <v>757.29001927390777</v>
      </c>
      <c r="E217" s="14"/>
      <c r="F217" s="14"/>
      <c r="G217" s="171">
        <f t="shared" si="42"/>
        <v>252.43000642463593</v>
      </c>
      <c r="H217" s="171">
        <f t="shared" si="43"/>
        <v>252.43000642463593</v>
      </c>
      <c r="I217" s="171">
        <f t="shared" si="44"/>
        <v>252.43000642463593</v>
      </c>
      <c r="J217" s="148">
        <f t="shared" si="45"/>
        <v>757.29001927390777</v>
      </c>
    </row>
    <row r="218" spans="1:10" x14ac:dyDescent="0.25">
      <c r="A218" s="46">
        <f t="shared" si="46"/>
        <v>12</v>
      </c>
      <c r="B218" s="23" t="s">
        <v>28</v>
      </c>
      <c r="C218" s="28">
        <v>49641.7</v>
      </c>
      <c r="D218" s="176">
        <f t="shared" si="41"/>
        <v>5880.0875838439533</v>
      </c>
      <c r="E218" s="14"/>
      <c r="F218" s="14"/>
      <c r="G218" s="171">
        <f t="shared" si="42"/>
        <v>1960.029194614651</v>
      </c>
      <c r="H218" s="171">
        <f t="shared" si="43"/>
        <v>1960.029194614651</v>
      </c>
      <c r="I218" s="171">
        <f t="shared" si="44"/>
        <v>1960.029194614651</v>
      </c>
      <c r="J218" s="148">
        <f t="shared" si="45"/>
        <v>5880.0875838439533</v>
      </c>
    </row>
    <row r="219" spans="1:10" x14ac:dyDescent="0.25">
      <c r="A219" s="46">
        <f t="shared" si="46"/>
        <v>13</v>
      </c>
      <c r="B219" s="24" t="s">
        <v>29</v>
      </c>
      <c r="C219" s="28">
        <v>31126.6</v>
      </c>
      <c r="D219" s="176">
        <f t="shared" si="41"/>
        <v>3686.9634639280521</v>
      </c>
      <c r="E219" s="14"/>
      <c r="F219" s="14"/>
      <c r="G219" s="171">
        <f t="shared" si="42"/>
        <v>1228.9878213093507</v>
      </c>
      <c r="H219" s="171">
        <f t="shared" si="43"/>
        <v>1228.9878213093507</v>
      </c>
      <c r="I219" s="171">
        <f t="shared" si="44"/>
        <v>1228.9878213093507</v>
      </c>
      <c r="J219" s="148">
        <f t="shared" si="45"/>
        <v>3686.9634639280521</v>
      </c>
    </row>
    <row r="220" spans="1:10" x14ac:dyDescent="0.25">
      <c r="A220" s="46">
        <f t="shared" si="46"/>
        <v>14</v>
      </c>
      <c r="B220" s="23" t="s">
        <v>30</v>
      </c>
      <c r="C220" s="28">
        <v>13740</v>
      </c>
      <c r="D220" s="176">
        <f t="shared" si="41"/>
        <v>1627.5108105084216</v>
      </c>
      <c r="E220" s="14"/>
      <c r="F220" s="14"/>
      <c r="G220" s="171">
        <f t="shared" si="42"/>
        <v>542.50360350280721</v>
      </c>
      <c r="H220" s="171">
        <f t="shared" si="43"/>
        <v>542.50360350280721</v>
      </c>
      <c r="I220" s="171">
        <f t="shared" si="44"/>
        <v>542.50360350280721</v>
      </c>
      <c r="J220" s="148">
        <f t="shared" si="45"/>
        <v>1627.5108105084216</v>
      </c>
    </row>
    <row r="221" spans="1:10" x14ac:dyDescent="0.25">
      <c r="A221" s="46">
        <f t="shared" si="46"/>
        <v>15</v>
      </c>
      <c r="B221" s="23" t="s">
        <v>31</v>
      </c>
      <c r="C221" s="28">
        <v>11060.6</v>
      </c>
      <c r="D221" s="176">
        <f t="shared" si="41"/>
        <v>1310.1343574024345</v>
      </c>
      <c r="E221" s="14"/>
      <c r="F221" s="14"/>
      <c r="G221" s="171">
        <f t="shared" si="42"/>
        <v>436.71145246747818</v>
      </c>
      <c r="H221" s="171">
        <f t="shared" si="43"/>
        <v>436.71145246747818</v>
      </c>
      <c r="I221" s="171">
        <f t="shared" si="44"/>
        <v>436.71145246747818</v>
      </c>
      <c r="J221" s="148">
        <f t="shared" si="45"/>
        <v>1310.1343574024345</v>
      </c>
    </row>
    <row r="222" spans="1:10" x14ac:dyDescent="0.25">
      <c r="A222" s="46">
        <f t="shared" si="46"/>
        <v>16</v>
      </c>
      <c r="B222" s="24" t="s">
        <v>32</v>
      </c>
      <c r="C222" s="28">
        <v>7313.1</v>
      </c>
      <c r="D222" s="176">
        <f t="shared" si="41"/>
        <v>866.24085213458068</v>
      </c>
      <c r="E222" s="14"/>
      <c r="F222" s="14"/>
      <c r="G222" s="171">
        <f t="shared" si="42"/>
        <v>288.74695071152689</v>
      </c>
      <c r="H222" s="171">
        <f t="shared" si="43"/>
        <v>288.74695071152689</v>
      </c>
      <c r="I222" s="171">
        <f t="shared" si="44"/>
        <v>288.74695071152689</v>
      </c>
      <c r="J222" s="148">
        <f t="shared" si="45"/>
        <v>866.24085213458068</v>
      </c>
    </row>
    <row r="223" spans="1:10" x14ac:dyDescent="0.25">
      <c r="A223" s="46">
        <f t="shared" si="46"/>
        <v>17</v>
      </c>
      <c r="B223" s="23" t="s">
        <v>33</v>
      </c>
      <c r="C223" s="28">
        <v>12045</v>
      </c>
      <c r="D223" s="176">
        <f t="shared" si="41"/>
        <v>1426.7370969850026</v>
      </c>
      <c r="E223" s="14"/>
      <c r="F223" s="14"/>
      <c r="G223" s="171">
        <f t="shared" si="42"/>
        <v>475.57903232833422</v>
      </c>
      <c r="H223" s="171">
        <f t="shared" si="43"/>
        <v>475.57903232833422</v>
      </c>
      <c r="I223" s="171">
        <f t="shared" si="44"/>
        <v>475.57903232833422</v>
      </c>
      <c r="J223" s="148">
        <f t="shared" si="45"/>
        <v>1426.7370969850026</v>
      </c>
    </row>
    <row r="224" spans="1:10" x14ac:dyDescent="0.25">
      <c r="A224" s="46">
        <f t="shared" si="46"/>
        <v>18</v>
      </c>
      <c r="B224" s="23" t="s">
        <v>34</v>
      </c>
      <c r="C224" s="28">
        <v>3635.6</v>
      </c>
      <c r="D224" s="176">
        <f t="shared" si="41"/>
        <v>430.63888665825448</v>
      </c>
      <c r="E224" s="14"/>
      <c r="F224" s="14"/>
      <c r="G224" s="171">
        <f t="shared" si="42"/>
        <v>143.5462955527515</v>
      </c>
      <c r="H224" s="171">
        <f t="shared" si="43"/>
        <v>143.5462955527515</v>
      </c>
      <c r="I224" s="171">
        <f t="shared" si="44"/>
        <v>143.5462955527515</v>
      </c>
      <c r="J224" s="148">
        <f t="shared" si="45"/>
        <v>430.63888665825448</v>
      </c>
    </row>
    <row r="225" spans="1:10" x14ac:dyDescent="0.25">
      <c r="A225" s="46">
        <f t="shared" si="46"/>
        <v>19</v>
      </c>
      <c r="B225" s="24" t="s">
        <v>35</v>
      </c>
      <c r="C225" s="28">
        <v>3897.2</v>
      </c>
      <c r="D225" s="176">
        <f t="shared" si="41"/>
        <v>461.62555536487775</v>
      </c>
      <c r="E225" s="14"/>
      <c r="F225" s="14"/>
      <c r="G225" s="171">
        <f t="shared" si="42"/>
        <v>153.87518512162592</v>
      </c>
      <c r="H225" s="171">
        <f t="shared" si="43"/>
        <v>153.87518512162592</v>
      </c>
      <c r="I225" s="171">
        <f t="shared" si="44"/>
        <v>153.87518512162592</v>
      </c>
      <c r="J225" s="148">
        <f t="shared" si="45"/>
        <v>461.62555536487775</v>
      </c>
    </row>
    <row r="226" spans="1:10" x14ac:dyDescent="0.25">
      <c r="A226" s="46">
        <f t="shared" si="46"/>
        <v>20</v>
      </c>
      <c r="B226" s="24" t="s">
        <v>36</v>
      </c>
      <c r="C226" s="28">
        <v>6387.3</v>
      </c>
      <c r="D226" s="176">
        <f t="shared" si="41"/>
        <v>756.57931586320535</v>
      </c>
      <c r="E226" s="14"/>
      <c r="F226" s="14"/>
      <c r="G226" s="171">
        <f t="shared" si="42"/>
        <v>252.19310528773511</v>
      </c>
      <c r="H226" s="171">
        <f t="shared" si="43"/>
        <v>252.19310528773511</v>
      </c>
      <c r="I226" s="171">
        <f t="shared" si="44"/>
        <v>252.19310528773511</v>
      </c>
      <c r="J226" s="148">
        <f t="shared" si="45"/>
        <v>756.57931586320535</v>
      </c>
    </row>
    <row r="227" spans="1:10" x14ac:dyDescent="0.25">
      <c r="A227" s="46">
        <f t="shared" si="46"/>
        <v>21</v>
      </c>
      <c r="B227" s="25" t="s">
        <v>37</v>
      </c>
      <c r="C227" s="28">
        <v>10438.799999999999</v>
      </c>
      <c r="D227" s="176">
        <f t="shared" si="41"/>
        <v>1236.4817939399788</v>
      </c>
      <c r="E227" s="14"/>
      <c r="F227" s="14"/>
      <c r="G227" s="171">
        <f t="shared" si="42"/>
        <v>412.16059797999293</v>
      </c>
      <c r="H227" s="171">
        <f t="shared" si="43"/>
        <v>412.16059797999293</v>
      </c>
      <c r="I227" s="171">
        <f t="shared" si="44"/>
        <v>412.16059797999293</v>
      </c>
      <c r="J227" s="148">
        <f t="shared" si="45"/>
        <v>1236.4817939399788</v>
      </c>
    </row>
    <row r="228" spans="1:10" ht="13.5" customHeight="1" x14ac:dyDescent="0.25">
      <c r="A228" s="46">
        <f t="shared" si="46"/>
        <v>22</v>
      </c>
      <c r="B228" s="23" t="s">
        <v>38</v>
      </c>
      <c r="C228" s="28">
        <v>1975.1</v>
      </c>
      <c r="D228" s="176">
        <f t="shared" si="41"/>
        <v>233.95171774637433</v>
      </c>
      <c r="E228" s="14"/>
      <c r="F228" s="14"/>
      <c r="G228" s="171">
        <f t="shared" si="42"/>
        <v>77.983905915458109</v>
      </c>
      <c r="H228" s="171">
        <f t="shared" si="43"/>
        <v>77.983905915458109</v>
      </c>
      <c r="I228" s="171">
        <f t="shared" si="44"/>
        <v>77.983905915458109</v>
      </c>
      <c r="J228" s="148">
        <f t="shared" si="45"/>
        <v>233.95171774637433</v>
      </c>
    </row>
    <row r="229" spans="1:10" x14ac:dyDescent="0.25">
      <c r="A229" s="46">
        <f t="shared" si="46"/>
        <v>23</v>
      </c>
      <c r="B229" s="23" t="s">
        <v>39</v>
      </c>
      <c r="C229" s="28">
        <v>1873.2</v>
      </c>
      <c r="D229" s="176">
        <f t="shared" si="41"/>
        <v>221.8816048212791</v>
      </c>
      <c r="E229" s="14"/>
      <c r="F229" s="14"/>
      <c r="G229" s="171">
        <f t="shared" si="42"/>
        <v>73.960534940426371</v>
      </c>
      <c r="H229" s="171">
        <f t="shared" si="43"/>
        <v>73.960534940426371</v>
      </c>
      <c r="I229" s="171">
        <f t="shared" si="44"/>
        <v>73.960534940426371</v>
      </c>
      <c r="J229" s="148">
        <f t="shared" si="45"/>
        <v>221.8816048212791</v>
      </c>
    </row>
    <row r="230" spans="1:10" x14ac:dyDescent="0.25">
      <c r="A230" s="46">
        <f t="shared" si="46"/>
        <v>24</v>
      </c>
      <c r="B230" s="24" t="s">
        <v>40</v>
      </c>
      <c r="C230" s="28">
        <v>3266.9</v>
      </c>
      <c r="D230" s="176">
        <f t="shared" si="41"/>
        <v>386.96616207059407</v>
      </c>
      <c r="E230" s="14"/>
      <c r="F230" s="14"/>
      <c r="G230" s="171">
        <f t="shared" si="42"/>
        <v>128.98872069019802</v>
      </c>
      <c r="H230" s="171">
        <f t="shared" si="43"/>
        <v>128.98872069019802</v>
      </c>
      <c r="I230" s="171">
        <f t="shared" si="44"/>
        <v>128.98872069019802</v>
      </c>
      <c r="J230" s="148">
        <f t="shared" si="45"/>
        <v>386.96616207059407</v>
      </c>
    </row>
    <row r="231" spans="1:10" x14ac:dyDescent="0.25">
      <c r="A231" s="46">
        <f>A230+1</f>
        <v>25</v>
      </c>
      <c r="B231" s="24" t="s">
        <v>41</v>
      </c>
      <c r="C231" s="28">
        <v>7817.9</v>
      </c>
      <c r="D231" s="176">
        <f t="shared" si="41"/>
        <v>926.03469908833972</v>
      </c>
      <c r="E231" s="14"/>
      <c r="F231" s="14"/>
      <c r="G231" s="171">
        <f t="shared" si="42"/>
        <v>308.67823302944657</v>
      </c>
      <c r="H231" s="171">
        <f t="shared" si="43"/>
        <v>308.67823302944657</v>
      </c>
      <c r="I231" s="171">
        <f t="shared" si="44"/>
        <v>308.67823302944657</v>
      </c>
      <c r="J231" s="148">
        <f t="shared" si="45"/>
        <v>926.03469908833972</v>
      </c>
    </row>
    <row r="232" spans="1:10" x14ac:dyDescent="0.25">
      <c r="A232" s="46">
        <f t="shared" si="46"/>
        <v>26</v>
      </c>
      <c r="B232" s="24" t="s">
        <v>42</v>
      </c>
      <c r="C232" s="28">
        <v>3037</v>
      </c>
      <c r="D232" s="176">
        <f t="shared" si="41"/>
        <v>359.73437638384831</v>
      </c>
      <c r="E232" s="14"/>
      <c r="F232" s="14"/>
      <c r="G232" s="171">
        <f t="shared" si="42"/>
        <v>119.91145879461611</v>
      </c>
      <c r="H232" s="171">
        <f t="shared" si="43"/>
        <v>119.91145879461611</v>
      </c>
      <c r="I232" s="171">
        <f t="shared" si="44"/>
        <v>119.91145879461611</v>
      </c>
      <c r="J232" s="148">
        <f t="shared" si="45"/>
        <v>359.73437638384831</v>
      </c>
    </row>
    <row r="233" spans="1:10" x14ac:dyDescent="0.25">
      <c r="A233" s="46">
        <f t="shared" si="46"/>
        <v>27</v>
      </c>
      <c r="B233" s="25" t="s">
        <v>43</v>
      </c>
      <c r="C233" s="28">
        <v>998.9</v>
      </c>
      <c r="D233" s="176">
        <f t="shared" si="41"/>
        <v>118.32027282509915</v>
      </c>
      <c r="E233" s="14"/>
      <c r="F233" s="14"/>
      <c r="G233" s="171">
        <f t="shared" si="42"/>
        <v>39.440090941699715</v>
      </c>
      <c r="H233" s="171">
        <f t="shared" si="43"/>
        <v>39.440090941699715</v>
      </c>
      <c r="I233" s="171">
        <f t="shared" si="44"/>
        <v>39.440090941699715</v>
      </c>
      <c r="J233" s="148">
        <f t="shared" si="45"/>
        <v>118.32027282509915</v>
      </c>
    </row>
    <row r="234" spans="1:10" x14ac:dyDescent="0.25">
      <c r="A234" s="46">
        <f t="shared" si="46"/>
        <v>28</v>
      </c>
      <c r="B234" s="23" t="s">
        <v>44</v>
      </c>
      <c r="C234" s="28">
        <v>1170</v>
      </c>
      <c r="D234" s="176">
        <f t="shared" si="41"/>
        <v>138.58716508696165</v>
      </c>
      <c r="E234" s="14"/>
      <c r="F234" s="14"/>
      <c r="G234" s="171">
        <f t="shared" si="42"/>
        <v>46.195721695653887</v>
      </c>
      <c r="H234" s="171">
        <f t="shared" si="43"/>
        <v>46.195721695653887</v>
      </c>
      <c r="I234" s="171">
        <f t="shared" si="44"/>
        <v>46.195721695653887</v>
      </c>
      <c r="J234" s="148">
        <f t="shared" si="45"/>
        <v>138.58716508696165</v>
      </c>
    </row>
    <row r="235" spans="1:10" ht="15.75" customHeight="1" x14ac:dyDescent="0.25">
      <c r="A235" s="46">
        <f t="shared" si="46"/>
        <v>29</v>
      </c>
      <c r="B235" s="23" t="s">
        <v>45</v>
      </c>
      <c r="C235" s="28">
        <v>12084.7</v>
      </c>
      <c r="D235" s="176">
        <f t="shared" si="41"/>
        <v>1431.4395845524834</v>
      </c>
      <c r="E235" s="14"/>
      <c r="F235" s="14"/>
      <c r="G235" s="171">
        <f t="shared" si="42"/>
        <v>477.14652818416113</v>
      </c>
      <c r="H235" s="171">
        <f t="shared" si="43"/>
        <v>477.14652818416113</v>
      </c>
      <c r="I235" s="171">
        <f t="shared" si="44"/>
        <v>477.14652818416113</v>
      </c>
      <c r="J235" s="148">
        <f t="shared" si="45"/>
        <v>1431.4395845524834</v>
      </c>
    </row>
    <row r="236" spans="1:10" x14ac:dyDescent="0.25">
      <c r="A236" s="46">
        <f t="shared" si="46"/>
        <v>30</v>
      </c>
      <c r="B236" s="25" t="s">
        <v>46</v>
      </c>
      <c r="C236" s="28">
        <v>530</v>
      </c>
      <c r="D236" s="176">
        <f t="shared" si="41"/>
        <v>62.778801278709125</v>
      </c>
      <c r="E236" s="14"/>
      <c r="F236" s="14"/>
      <c r="G236" s="171">
        <f t="shared" si="42"/>
        <v>20.926267092903043</v>
      </c>
      <c r="H236" s="171">
        <f t="shared" si="43"/>
        <v>20.926267092903043</v>
      </c>
      <c r="I236" s="171">
        <f t="shared" si="44"/>
        <v>20.926267092903043</v>
      </c>
      <c r="J236" s="148">
        <f t="shared" si="45"/>
        <v>62.778801278709125</v>
      </c>
    </row>
    <row r="237" spans="1:10" ht="17.25" customHeight="1" x14ac:dyDescent="0.25">
      <c r="A237" s="46">
        <f t="shared" si="46"/>
        <v>31</v>
      </c>
      <c r="B237" s="23" t="s">
        <v>47</v>
      </c>
      <c r="C237" s="28">
        <v>800</v>
      </c>
      <c r="D237" s="176">
        <f t="shared" si="41"/>
        <v>94.760454760315667</v>
      </c>
      <c r="E237" s="14"/>
      <c r="F237" s="14"/>
      <c r="G237" s="171">
        <f t="shared" si="42"/>
        <v>31.586818253438555</v>
      </c>
      <c r="H237" s="171">
        <f t="shared" si="43"/>
        <v>31.586818253438555</v>
      </c>
      <c r="I237" s="171">
        <f t="shared" si="44"/>
        <v>31.586818253438555</v>
      </c>
      <c r="J237" s="148">
        <f t="shared" si="45"/>
        <v>94.760454760315667</v>
      </c>
    </row>
    <row r="238" spans="1:10" x14ac:dyDescent="0.25">
      <c r="A238" s="46">
        <f t="shared" si="46"/>
        <v>32</v>
      </c>
      <c r="B238" s="23" t="s">
        <v>48</v>
      </c>
      <c r="C238" s="28">
        <v>1200</v>
      </c>
      <c r="D238" s="176">
        <f t="shared" si="41"/>
        <v>142.14068214047347</v>
      </c>
      <c r="E238" s="14"/>
      <c r="F238" s="14"/>
      <c r="G238" s="171">
        <f t="shared" si="42"/>
        <v>47.380227380157827</v>
      </c>
      <c r="H238" s="171">
        <f t="shared" si="43"/>
        <v>47.380227380157827</v>
      </c>
      <c r="I238" s="171">
        <f t="shared" si="44"/>
        <v>47.380227380157827</v>
      </c>
      <c r="J238" s="148">
        <f t="shared" si="45"/>
        <v>142.14068214047347</v>
      </c>
    </row>
    <row r="239" spans="1:10" x14ac:dyDescent="0.25">
      <c r="A239" s="46">
        <f t="shared" si="46"/>
        <v>33</v>
      </c>
      <c r="B239" s="23" t="s">
        <v>49</v>
      </c>
      <c r="C239" s="28">
        <v>3075.4</v>
      </c>
      <c r="D239" s="176">
        <f t="shared" si="41"/>
        <v>364.28287821234346</v>
      </c>
      <c r="E239" s="14"/>
      <c r="F239" s="2"/>
      <c r="G239" s="171">
        <f t="shared" si="42"/>
        <v>121.42762607078116</v>
      </c>
      <c r="H239" s="171">
        <f t="shared" si="43"/>
        <v>121.42762607078116</v>
      </c>
      <c r="I239" s="171">
        <f t="shared" si="44"/>
        <v>121.42762607078116</v>
      </c>
      <c r="J239" s="148">
        <f t="shared" si="45"/>
        <v>364.28287821234346</v>
      </c>
    </row>
    <row r="240" spans="1:10" x14ac:dyDescent="0.25">
      <c r="A240" s="46">
        <f t="shared" si="46"/>
        <v>34</v>
      </c>
      <c r="B240" s="23" t="s">
        <v>50</v>
      </c>
      <c r="C240" s="29">
        <v>2800</v>
      </c>
      <c r="D240" s="176">
        <f t="shared" si="41"/>
        <v>331.66159166110481</v>
      </c>
      <c r="E240" s="14"/>
      <c r="F240" s="2"/>
      <c r="G240" s="171">
        <f t="shared" si="42"/>
        <v>110.55386388703494</v>
      </c>
      <c r="H240" s="171">
        <f t="shared" si="43"/>
        <v>110.55386388703494</v>
      </c>
      <c r="I240" s="171">
        <f t="shared" si="44"/>
        <v>110.55386388703494</v>
      </c>
      <c r="J240" s="148">
        <f t="shared" si="45"/>
        <v>331.66159166110481</v>
      </c>
    </row>
    <row r="241" spans="1:10" ht="26.25" x14ac:dyDescent="0.25">
      <c r="A241" s="46">
        <f t="shared" si="46"/>
        <v>35</v>
      </c>
      <c r="B241" s="23" t="s">
        <v>51</v>
      </c>
      <c r="C241" s="29">
        <v>1500</v>
      </c>
      <c r="D241" s="176">
        <f t="shared" si="41"/>
        <v>177.67585267559184</v>
      </c>
      <c r="E241" s="14"/>
      <c r="F241" s="14"/>
      <c r="G241" s="171">
        <f t="shared" si="42"/>
        <v>59.225284225197285</v>
      </c>
      <c r="H241" s="171">
        <f t="shared" si="43"/>
        <v>59.225284225197285</v>
      </c>
      <c r="I241" s="171">
        <f t="shared" si="44"/>
        <v>59.225284225197285</v>
      </c>
      <c r="J241" s="148">
        <f t="shared" si="45"/>
        <v>177.67585267559184</v>
      </c>
    </row>
    <row r="242" spans="1:10" x14ac:dyDescent="0.25">
      <c r="A242" s="46">
        <f>A241+1</f>
        <v>36</v>
      </c>
      <c r="B242" s="23" t="s">
        <v>52</v>
      </c>
      <c r="C242" s="28">
        <v>9925</v>
      </c>
      <c r="D242" s="176">
        <f>J242</f>
        <v>1175.6218918701661</v>
      </c>
      <c r="E242" s="14"/>
      <c r="F242" s="14"/>
      <c r="G242" s="171">
        <f t="shared" si="42"/>
        <v>391.87396395672204</v>
      </c>
      <c r="H242" s="171">
        <f t="shared" si="43"/>
        <v>391.87396395672204</v>
      </c>
      <c r="I242" s="171">
        <f t="shared" si="44"/>
        <v>391.87396395672204</v>
      </c>
      <c r="J242" s="148">
        <f>SUM(G242:I242)</f>
        <v>1175.6218918701661</v>
      </c>
    </row>
    <row r="243" spans="1:10" x14ac:dyDescent="0.25">
      <c r="A243" s="46">
        <f t="shared" si="46"/>
        <v>37</v>
      </c>
      <c r="B243" s="23" t="s">
        <v>53</v>
      </c>
      <c r="C243" s="28">
        <v>28800</v>
      </c>
      <c r="D243" s="176">
        <f t="shared" si="41"/>
        <v>3411.3763713713643</v>
      </c>
      <c r="E243" s="14"/>
      <c r="F243" s="14"/>
      <c r="G243" s="171">
        <f t="shared" si="42"/>
        <v>1137.125457123788</v>
      </c>
      <c r="H243" s="171">
        <f t="shared" si="43"/>
        <v>1137.125457123788</v>
      </c>
      <c r="I243" s="171">
        <f t="shared" si="44"/>
        <v>1137.125457123788</v>
      </c>
      <c r="J243" s="148">
        <f t="shared" si="45"/>
        <v>3411.3763713713643</v>
      </c>
    </row>
    <row r="244" spans="1:10" x14ac:dyDescent="0.25">
      <c r="A244" s="46">
        <f t="shared" si="46"/>
        <v>38</v>
      </c>
      <c r="B244" s="23" t="s">
        <v>54</v>
      </c>
      <c r="C244" s="28">
        <v>103500</v>
      </c>
      <c r="D244" s="176">
        <f t="shared" si="41"/>
        <v>12259.633834615839</v>
      </c>
      <c r="E244" s="14"/>
      <c r="F244" s="14"/>
      <c r="G244" s="171">
        <f t="shared" si="42"/>
        <v>4086.544611538613</v>
      </c>
      <c r="H244" s="171">
        <f t="shared" si="43"/>
        <v>4086.544611538613</v>
      </c>
      <c r="I244" s="171">
        <f t="shared" si="44"/>
        <v>4086.544611538613</v>
      </c>
      <c r="J244" s="148">
        <f t="shared" si="45"/>
        <v>12259.633834615839</v>
      </c>
    </row>
    <row r="245" spans="1:10" x14ac:dyDescent="0.25">
      <c r="A245" s="46">
        <f t="shared" si="46"/>
        <v>39</v>
      </c>
      <c r="B245" s="23" t="s">
        <v>55</v>
      </c>
      <c r="C245" s="28">
        <v>184992.4</v>
      </c>
      <c r="D245" s="176">
        <f t="shared" si="41"/>
        <v>21912.454939002775</v>
      </c>
      <c r="E245" s="14"/>
      <c r="F245" s="14"/>
      <c r="G245" s="171">
        <f t="shared" si="42"/>
        <v>7304.1516463342577</v>
      </c>
      <c r="H245" s="171">
        <f t="shared" si="43"/>
        <v>7304.1516463342577</v>
      </c>
      <c r="I245" s="171">
        <f t="shared" si="44"/>
        <v>7304.1516463342577</v>
      </c>
      <c r="J245" s="148">
        <f t="shared" si="45"/>
        <v>21912.454939002775</v>
      </c>
    </row>
    <row r="246" spans="1:10" ht="26.25" x14ac:dyDescent="0.25">
      <c r="A246" s="46">
        <f t="shared" si="46"/>
        <v>40</v>
      </c>
      <c r="B246" s="22" t="s">
        <v>56</v>
      </c>
      <c r="C246" s="28">
        <f>47756+21469.1</f>
        <v>69225.100000000006</v>
      </c>
      <c r="D246" s="176">
        <f t="shared" si="41"/>
        <v>8199.7524460354107</v>
      </c>
      <c r="E246" s="14"/>
      <c r="F246" s="14"/>
      <c r="G246" s="171">
        <f t="shared" si="42"/>
        <v>2733.2508153451367</v>
      </c>
      <c r="H246" s="171">
        <f t="shared" si="43"/>
        <v>2733.2508153451367</v>
      </c>
      <c r="I246" s="171">
        <f t="shared" si="44"/>
        <v>2733.2508153451367</v>
      </c>
      <c r="J246" s="148">
        <f t="shared" si="45"/>
        <v>8199.7524460354107</v>
      </c>
    </row>
    <row r="247" spans="1:10" ht="26.25" hidden="1" x14ac:dyDescent="0.25">
      <c r="A247" s="46">
        <f t="shared" si="46"/>
        <v>41</v>
      </c>
      <c r="B247" s="23" t="s">
        <v>57</v>
      </c>
      <c r="C247" s="28">
        <v>7495.1</v>
      </c>
      <c r="D247" s="176">
        <f t="shared" si="41"/>
        <v>887.7988555925524</v>
      </c>
      <c r="E247" s="26"/>
      <c r="F247" s="26"/>
      <c r="G247" s="171">
        <f t="shared" si="42"/>
        <v>295.93295186418413</v>
      </c>
      <c r="H247" s="171">
        <f t="shared" si="43"/>
        <v>295.93295186418413</v>
      </c>
      <c r="I247" s="171">
        <f t="shared" si="44"/>
        <v>295.93295186418413</v>
      </c>
      <c r="J247" s="148">
        <f t="shared" si="45"/>
        <v>887.7988555925524</v>
      </c>
    </row>
    <row r="248" spans="1:10" x14ac:dyDescent="0.25">
      <c r="A248" s="46">
        <f t="shared" si="46"/>
        <v>42</v>
      </c>
      <c r="B248" s="23" t="s">
        <v>58</v>
      </c>
      <c r="C248" s="28">
        <v>1033.4000000000001</v>
      </c>
      <c r="D248" s="176">
        <f t="shared" si="41"/>
        <v>122.40681743663777</v>
      </c>
      <c r="E248" s="27"/>
      <c r="F248" s="27"/>
      <c r="G248" s="171">
        <f t="shared" si="42"/>
        <v>40.802272478879253</v>
      </c>
      <c r="H248" s="171">
        <f t="shared" si="43"/>
        <v>40.802272478879253</v>
      </c>
      <c r="I248" s="171">
        <f t="shared" si="44"/>
        <v>40.802272478879253</v>
      </c>
      <c r="J248" s="148">
        <f t="shared" si="45"/>
        <v>122.40681743663777</v>
      </c>
    </row>
    <row r="249" spans="1:10" ht="18.75" customHeight="1" x14ac:dyDescent="0.25">
      <c r="A249" s="46">
        <f t="shared" si="46"/>
        <v>43</v>
      </c>
      <c r="B249" s="23" t="s">
        <v>59</v>
      </c>
      <c r="C249" s="28">
        <v>369.1</v>
      </c>
      <c r="D249" s="176">
        <f t="shared" si="41"/>
        <v>43.720104815040642</v>
      </c>
      <c r="E249" s="27"/>
      <c r="F249" s="27"/>
      <c r="G249" s="171">
        <f t="shared" si="42"/>
        <v>14.573368271680213</v>
      </c>
      <c r="H249" s="171">
        <f t="shared" si="43"/>
        <v>14.573368271680213</v>
      </c>
      <c r="I249" s="171">
        <f t="shared" si="44"/>
        <v>14.573368271680213</v>
      </c>
      <c r="J249" s="148">
        <f t="shared" si="45"/>
        <v>43.720104815040642</v>
      </c>
    </row>
    <row r="250" spans="1:10" x14ac:dyDescent="0.25">
      <c r="A250" s="46">
        <f t="shared" si="46"/>
        <v>44</v>
      </c>
      <c r="B250" s="23" t="s">
        <v>60</v>
      </c>
      <c r="C250" s="28">
        <v>300</v>
      </c>
      <c r="D250" s="176">
        <f t="shared" si="41"/>
        <v>35.535170535118368</v>
      </c>
      <c r="E250" s="27"/>
      <c r="F250" s="27"/>
      <c r="G250" s="171">
        <f t="shared" si="42"/>
        <v>11.845056845039457</v>
      </c>
      <c r="H250" s="171">
        <f t="shared" si="43"/>
        <v>11.845056845039457</v>
      </c>
      <c r="I250" s="171">
        <f t="shared" si="44"/>
        <v>11.845056845039457</v>
      </c>
      <c r="J250" s="148">
        <f t="shared" si="45"/>
        <v>35.535170535118368</v>
      </c>
    </row>
    <row r="251" spans="1:10" x14ac:dyDescent="0.25">
      <c r="A251" s="46">
        <f t="shared" si="46"/>
        <v>45</v>
      </c>
      <c r="B251" s="23" t="s">
        <v>61</v>
      </c>
      <c r="C251" s="28">
        <v>163</v>
      </c>
      <c r="D251" s="176">
        <f t="shared" si="41"/>
        <v>19.307442657414317</v>
      </c>
      <c r="E251" s="26"/>
      <c r="F251" s="26"/>
      <c r="G251" s="171">
        <f t="shared" si="42"/>
        <v>6.4358142191381056</v>
      </c>
      <c r="H251" s="171">
        <f t="shared" si="43"/>
        <v>6.4358142191381056</v>
      </c>
      <c r="I251" s="171">
        <f t="shared" si="44"/>
        <v>6.4358142191381056</v>
      </c>
      <c r="J251" s="148">
        <f t="shared" si="45"/>
        <v>19.307442657414317</v>
      </c>
    </row>
    <row r="252" spans="1:10" ht="26.25" x14ac:dyDescent="0.25">
      <c r="A252" s="46">
        <f t="shared" si="46"/>
        <v>46</v>
      </c>
      <c r="B252" s="23" t="s">
        <v>62</v>
      </c>
      <c r="C252" s="28">
        <v>239</v>
      </c>
      <c r="D252" s="176">
        <f t="shared" si="41"/>
        <v>28.309685859644304</v>
      </c>
      <c r="E252" s="26"/>
      <c r="F252" s="26"/>
      <c r="G252" s="171">
        <f t="shared" si="42"/>
        <v>9.4365619532147686</v>
      </c>
      <c r="H252" s="171">
        <f t="shared" si="43"/>
        <v>9.4365619532147686</v>
      </c>
      <c r="I252" s="171">
        <f t="shared" si="44"/>
        <v>9.4365619532147686</v>
      </c>
      <c r="J252" s="148">
        <f t="shared" si="45"/>
        <v>28.309685859644304</v>
      </c>
    </row>
    <row r="253" spans="1:10" x14ac:dyDescent="0.25">
      <c r="A253" s="46">
        <f t="shared" si="46"/>
        <v>47</v>
      </c>
      <c r="B253" s="23" t="s">
        <v>63</v>
      </c>
      <c r="C253" s="28">
        <v>10125</v>
      </c>
      <c r="D253" s="176">
        <f t="shared" si="41"/>
        <v>1199.3120055602453</v>
      </c>
      <c r="E253" s="14"/>
      <c r="F253" s="14"/>
      <c r="G253" s="171">
        <f t="shared" si="42"/>
        <v>399.77066852008176</v>
      </c>
      <c r="H253" s="171">
        <f t="shared" si="43"/>
        <v>399.77066852008176</v>
      </c>
      <c r="I253" s="171">
        <f t="shared" si="44"/>
        <v>399.77066852008176</v>
      </c>
      <c r="J253" s="148">
        <f t="shared" si="45"/>
        <v>1199.3120055602453</v>
      </c>
    </row>
    <row r="254" spans="1:10" x14ac:dyDescent="0.25">
      <c r="A254" s="46">
        <f t="shared" si="46"/>
        <v>48</v>
      </c>
      <c r="B254" s="23" t="s">
        <v>64</v>
      </c>
      <c r="C254" s="28">
        <v>4201.75</v>
      </c>
      <c r="D254" s="176">
        <f t="shared" si="41"/>
        <v>497.69967598644547</v>
      </c>
      <c r="E254" s="14"/>
      <c r="F254" s="14"/>
      <c r="G254" s="171">
        <f t="shared" si="42"/>
        <v>165.89989199548182</v>
      </c>
      <c r="H254" s="171">
        <f t="shared" si="43"/>
        <v>165.89989199548182</v>
      </c>
      <c r="I254" s="171">
        <f>I253/C253*C254</f>
        <v>165.89989199548182</v>
      </c>
      <c r="J254" s="148">
        <f t="shared" si="45"/>
        <v>497.69967598644547</v>
      </c>
    </row>
    <row r="255" spans="1:10" x14ac:dyDescent="0.25">
      <c r="A255" s="173"/>
      <c r="B255" s="174"/>
      <c r="C255" s="28"/>
      <c r="D255" s="14"/>
      <c r="E255" s="14"/>
      <c r="F255" s="14"/>
      <c r="G255" s="171"/>
      <c r="H255" s="14"/>
      <c r="I255" s="15"/>
    </row>
    <row r="256" spans="1:10" x14ac:dyDescent="0.25">
      <c r="A256" s="120" t="s">
        <v>438</v>
      </c>
      <c r="B256" s="121" t="s">
        <v>483</v>
      </c>
      <c r="C256" s="123">
        <v>3601.48</v>
      </c>
      <c r="D256" s="89">
        <v>27785.599999999999</v>
      </c>
      <c r="E256" s="89"/>
      <c r="F256" s="89"/>
      <c r="G256" s="89">
        <v>9092.1</v>
      </c>
      <c r="H256" s="89">
        <v>11500</v>
      </c>
      <c r="I256" s="124">
        <v>7193.5</v>
      </c>
      <c r="J256" s="148">
        <f>SUM(G256:I256)</f>
        <v>27785.599999999999</v>
      </c>
    </row>
    <row r="257" spans="1:10" x14ac:dyDescent="0.25">
      <c r="A257" s="46">
        <v>1</v>
      </c>
      <c r="B257" s="114" t="s">
        <v>439</v>
      </c>
      <c r="C257" s="57">
        <v>178.6</v>
      </c>
      <c r="D257" s="3">
        <v>1376.73</v>
      </c>
      <c r="E257" s="6"/>
      <c r="F257" s="3"/>
      <c r="G257" s="6">
        <v>450</v>
      </c>
      <c r="H257" s="12">
        <v>570</v>
      </c>
      <c r="I257" s="146">
        <f>I256/3601.48*C257</f>
        <v>356.73087175272389</v>
      </c>
      <c r="J257" s="148">
        <f t="shared" ref="J257:J301" si="47">SUM(G257:I257)</f>
        <v>1376.7308717527239</v>
      </c>
    </row>
    <row r="258" spans="1:10" ht="15" customHeight="1" x14ac:dyDescent="0.25">
      <c r="A258" s="46">
        <v>2</v>
      </c>
      <c r="B258" s="114" t="s">
        <v>452</v>
      </c>
      <c r="C258" s="57">
        <v>38</v>
      </c>
      <c r="D258" s="3">
        <v>290.89999999999998</v>
      </c>
      <c r="E258" s="6"/>
      <c r="F258" s="3"/>
      <c r="G258" s="6">
        <v>95</v>
      </c>
      <c r="H258" s="126">
        <v>120</v>
      </c>
      <c r="I258" s="125">
        <f>I256/3601.48*C258</f>
        <v>75.900185479302948</v>
      </c>
      <c r="J258" s="148">
        <f t="shared" si="47"/>
        <v>290.90018547930293</v>
      </c>
    </row>
    <row r="259" spans="1:10" x14ac:dyDescent="0.25">
      <c r="A259" s="46">
        <f>A258+1</f>
        <v>3</v>
      </c>
      <c r="B259" s="114" t="s">
        <v>440</v>
      </c>
      <c r="C259" s="57">
        <v>12.6</v>
      </c>
      <c r="D259" s="3">
        <v>96.17</v>
      </c>
      <c r="E259" s="6"/>
      <c r="F259" s="3"/>
      <c r="G259" s="6">
        <v>31</v>
      </c>
      <c r="H259" s="126">
        <v>40</v>
      </c>
      <c r="I259" s="125">
        <f>I256/3601.48*C259</f>
        <v>25.16690360629519</v>
      </c>
      <c r="J259" s="148">
        <f t="shared" si="47"/>
        <v>96.166903606295193</v>
      </c>
    </row>
    <row r="260" spans="1:10" x14ac:dyDescent="0.25">
      <c r="A260" s="46">
        <f t="shared" ref="A260:A301" si="48">A259+1</f>
        <v>4</v>
      </c>
      <c r="B260" s="114" t="s">
        <v>453</v>
      </c>
      <c r="C260" s="57">
        <v>38.4</v>
      </c>
      <c r="D260" s="3">
        <v>292.7</v>
      </c>
      <c r="E260" s="6"/>
      <c r="F260" s="3"/>
      <c r="G260" s="6">
        <v>96</v>
      </c>
      <c r="H260" s="126">
        <v>120</v>
      </c>
      <c r="I260" s="125">
        <f>I256/3601.48*C260</f>
        <v>76.699134800137713</v>
      </c>
      <c r="J260" s="148">
        <f t="shared" si="47"/>
        <v>292.6991348001377</v>
      </c>
    </row>
    <row r="261" spans="1:10" x14ac:dyDescent="0.25">
      <c r="A261" s="46">
        <f t="shared" si="48"/>
        <v>5</v>
      </c>
      <c r="B261" s="114" t="s">
        <v>441</v>
      </c>
      <c r="C261" s="57">
        <v>41.1</v>
      </c>
      <c r="D261" s="3">
        <v>315.08999999999997</v>
      </c>
      <c r="E261" s="6"/>
      <c r="F261" s="3"/>
      <c r="G261" s="6">
        <v>103</v>
      </c>
      <c r="H261" s="126">
        <v>130</v>
      </c>
      <c r="I261" s="125">
        <f>I256/3601.48*C261</f>
        <v>82.092042715772408</v>
      </c>
      <c r="J261" s="148">
        <f t="shared" si="47"/>
        <v>315.09204271577244</v>
      </c>
    </row>
    <row r="262" spans="1:10" ht="18.75" customHeight="1" x14ac:dyDescent="0.25">
      <c r="A262" s="46">
        <f t="shared" si="48"/>
        <v>6</v>
      </c>
      <c r="B262" s="114" t="s">
        <v>442</v>
      </c>
      <c r="C262" s="57">
        <v>83.9</v>
      </c>
      <c r="D262" s="3">
        <v>645.58000000000004</v>
      </c>
      <c r="E262" s="6"/>
      <c r="F262" s="3"/>
      <c r="G262" s="6">
        <v>211</v>
      </c>
      <c r="H262" s="126">
        <v>267</v>
      </c>
      <c r="I262" s="125">
        <f>I256/3601.48*C262</f>
        <v>167.57962004509258</v>
      </c>
      <c r="J262" s="148">
        <f t="shared" si="47"/>
        <v>645.57962004509261</v>
      </c>
    </row>
    <row r="263" spans="1:10" x14ac:dyDescent="0.25">
      <c r="A263" s="46">
        <f t="shared" si="48"/>
        <v>7</v>
      </c>
      <c r="B263" s="114" t="s">
        <v>443</v>
      </c>
      <c r="C263" s="57">
        <v>21.1</v>
      </c>
      <c r="D263" s="3">
        <v>162.13999999999999</v>
      </c>
      <c r="E263" s="6"/>
      <c r="F263" s="3"/>
      <c r="G263" s="6">
        <v>53</v>
      </c>
      <c r="H263" s="126">
        <v>67</v>
      </c>
      <c r="I263" s="125">
        <f>I256/3601.48*C263</f>
        <v>42.144576674034013</v>
      </c>
      <c r="J263" s="148">
        <f t="shared" si="47"/>
        <v>162.144576674034</v>
      </c>
    </row>
    <row r="264" spans="1:10" ht="15" customHeight="1" x14ac:dyDescent="0.25">
      <c r="A264" s="46">
        <f t="shared" si="48"/>
        <v>8</v>
      </c>
      <c r="B264" s="114" t="s">
        <v>454</v>
      </c>
      <c r="C264" s="57">
        <v>84</v>
      </c>
      <c r="D264" s="3">
        <v>647.78</v>
      </c>
      <c r="E264" s="6"/>
      <c r="F264" s="3"/>
      <c r="G264" s="6">
        <v>212</v>
      </c>
      <c r="H264" s="126">
        <v>268</v>
      </c>
      <c r="I264" s="125">
        <f>I256/3601.48*C264</f>
        <v>167.77935737530126</v>
      </c>
      <c r="J264" s="148">
        <f t="shared" si="47"/>
        <v>647.77935737530129</v>
      </c>
    </row>
    <row r="265" spans="1:10" x14ac:dyDescent="0.25">
      <c r="A265" s="46">
        <f t="shared" si="48"/>
        <v>9</v>
      </c>
      <c r="B265" s="114" t="s">
        <v>455</v>
      </c>
      <c r="C265" s="57">
        <v>169.8</v>
      </c>
      <c r="D265" s="3">
        <v>1309.1500000000001</v>
      </c>
      <c r="E265" s="6"/>
      <c r="F265" s="3"/>
      <c r="G265" s="6">
        <v>428</v>
      </c>
      <c r="H265" s="126">
        <v>542</v>
      </c>
      <c r="I265" s="125">
        <f>I256/3601.48*C265</f>
        <v>339.15398669435899</v>
      </c>
      <c r="J265" s="148">
        <f t="shared" si="47"/>
        <v>1309.153986694359</v>
      </c>
    </row>
    <row r="266" spans="1:10" ht="15" customHeight="1" x14ac:dyDescent="0.25">
      <c r="A266" s="46">
        <f t="shared" si="48"/>
        <v>10</v>
      </c>
      <c r="B266" s="114" t="s">
        <v>453</v>
      </c>
      <c r="C266" s="57">
        <v>38.4</v>
      </c>
      <c r="D266" s="3">
        <v>294.7</v>
      </c>
      <c r="E266" s="6"/>
      <c r="F266" s="3"/>
      <c r="G266" s="125">
        <v>96</v>
      </c>
      <c r="H266" s="126">
        <v>122</v>
      </c>
      <c r="I266" s="125">
        <f>I256/3601.48*C266</f>
        <v>76.699134800137713</v>
      </c>
      <c r="J266" s="148">
        <f t="shared" si="47"/>
        <v>294.6991348001377</v>
      </c>
    </row>
    <row r="267" spans="1:10" x14ac:dyDescent="0.25">
      <c r="A267" s="46">
        <f t="shared" si="48"/>
        <v>11</v>
      </c>
      <c r="B267" s="114" t="s">
        <v>456</v>
      </c>
      <c r="C267" s="57">
        <v>96.5</v>
      </c>
      <c r="D267" s="3">
        <v>743.75</v>
      </c>
      <c r="E267" s="6"/>
      <c r="F267" s="3"/>
      <c r="G267" s="125">
        <v>243</v>
      </c>
      <c r="H267" s="126">
        <v>308</v>
      </c>
      <c r="I267" s="125">
        <f>I256/3601.48*C267</f>
        <v>192.74652365138775</v>
      </c>
      <c r="J267" s="148">
        <f t="shared" si="47"/>
        <v>743.74652365138775</v>
      </c>
    </row>
    <row r="268" spans="1:10" ht="25.5" x14ac:dyDescent="0.25">
      <c r="A268" s="46">
        <f t="shared" si="48"/>
        <v>12</v>
      </c>
      <c r="B268" s="114" t="s">
        <v>444</v>
      </c>
      <c r="C268" s="57">
        <v>244.1</v>
      </c>
      <c r="D268" s="3">
        <v>1882.56</v>
      </c>
      <c r="E268" s="6"/>
      <c r="F268" s="3"/>
      <c r="G268" s="125">
        <v>616</v>
      </c>
      <c r="H268" s="126">
        <v>779</v>
      </c>
      <c r="I268" s="125">
        <f>I256/3601.48*C268</f>
        <v>487.55882303941712</v>
      </c>
      <c r="J268" s="148">
        <f t="shared" si="47"/>
        <v>1882.5588230394171</v>
      </c>
    </row>
    <row r="269" spans="1:10" x14ac:dyDescent="0.25">
      <c r="A269" s="46">
        <f t="shared" si="48"/>
        <v>13</v>
      </c>
      <c r="B269" s="114" t="s">
        <v>445</v>
      </c>
      <c r="C269" s="57">
        <v>40.700000000000003</v>
      </c>
      <c r="D269" s="3">
        <v>311.29000000000002</v>
      </c>
      <c r="E269" s="6"/>
      <c r="F269" s="3"/>
      <c r="G269" s="125">
        <v>102</v>
      </c>
      <c r="H269" s="126">
        <v>128</v>
      </c>
      <c r="I269" s="125">
        <f>I256/3601.48*C269</f>
        <v>81.293093394937642</v>
      </c>
      <c r="J269" s="148">
        <f t="shared" si="47"/>
        <v>311.29309339493761</v>
      </c>
    </row>
    <row r="270" spans="1:10" ht="25.5" x14ac:dyDescent="0.25">
      <c r="A270" s="46">
        <f t="shared" si="48"/>
        <v>14</v>
      </c>
      <c r="B270" s="114" t="s">
        <v>446</v>
      </c>
      <c r="C270" s="57">
        <v>34.799999999999997</v>
      </c>
      <c r="D270" s="3">
        <v>266.51</v>
      </c>
      <c r="E270" s="6"/>
      <c r="F270" s="3"/>
      <c r="G270" s="125">
        <v>87</v>
      </c>
      <c r="H270" s="126">
        <v>110</v>
      </c>
      <c r="I270" s="125">
        <f>I256/3601.48*C270</f>
        <v>69.508590912624797</v>
      </c>
      <c r="J270" s="148">
        <f t="shared" si="47"/>
        <v>266.50859091262481</v>
      </c>
    </row>
    <row r="271" spans="1:10" ht="33" customHeight="1" x14ac:dyDescent="0.25">
      <c r="A271" s="46">
        <f t="shared" si="48"/>
        <v>15</v>
      </c>
      <c r="B271" s="114" t="s">
        <v>447</v>
      </c>
      <c r="C271" s="57">
        <v>52.5</v>
      </c>
      <c r="D271" s="3">
        <v>403.86</v>
      </c>
      <c r="E271" s="6"/>
      <c r="F271" s="3"/>
      <c r="G271" s="125">
        <v>132</v>
      </c>
      <c r="H271" s="126">
        <v>167</v>
      </c>
      <c r="I271" s="125">
        <f>I256/3601.48*C271</f>
        <v>104.86209835956329</v>
      </c>
      <c r="J271" s="148">
        <f t="shared" si="47"/>
        <v>403.86209835956328</v>
      </c>
    </row>
    <row r="272" spans="1:10" ht="25.5" x14ac:dyDescent="0.25">
      <c r="A272" s="46">
        <f t="shared" si="48"/>
        <v>16</v>
      </c>
      <c r="B272" s="114" t="s">
        <v>448</v>
      </c>
      <c r="C272" s="57">
        <v>62.4</v>
      </c>
      <c r="D272" s="3">
        <v>480.64</v>
      </c>
      <c r="E272" s="6"/>
      <c r="F272" s="3"/>
      <c r="G272" s="125">
        <v>157</v>
      </c>
      <c r="H272" s="126">
        <v>199</v>
      </c>
      <c r="I272" s="125">
        <f>I256/3601.48*C272</f>
        <v>124.63609405022379</v>
      </c>
      <c r="J272" s="148">
        <f t="shared" si="47"/>
        <v>480.63609405022379</v>
      </c>
    </row>
    <row r="273" spans="1:10" x14ac:dyDescent="0.25">
      <c r="A273" s="46">
        <f t="shared" si="48"/>
        <v>17</v>
      </c>
      <c r="B273" s="114" t="s">
        <v>449</v>
      </c>
      <c r="C273" s="57">
        <v>10.7</v>
      </c>
      <c r="D273" s="3">
        <v>82.37</v>
      </c>
      <c r="E273" s="6"/>
      <c r="F273" s="3"/>
      <c r="G273" s="125">
        <v>27</v>
      </c>
      <c r="H273" s="126">
        <v>34</v>
      </c>
      <c r="I273" s="125">
        <f>I256/3601.48*C273</f>
        <v>21.37189433233004</v>
      </c>
      <c r="J273" s="148">
        <f t="shared" si="47"/>
        <v>82.371894332330044</v>
      </c>
    </row>
    <row r="274" spans="1:10" ht="25.5" x14ac:dyDescent="0.25">
      <c r="A274" s="46">
        <f t="shared" si="48"/>
        <v>18</v>
      </c>
      <c r="B274" s="114" t="s">
        <v>450</v>
      </c>
      <c r="C274" s="57">
        <v>45.8</v>
      </c>
      <c r="D274" s="3">
        <v>352.48</v>
      </c>
      <c r="E274" s="6"/>
      <c r="F274" s="3"/>
      <c r="G274" s="125">
        <v>115</v>
      </c>
      <c r="H274" s="126">
        <v>146</v>
      </c>
      <c r="I274" s="125">
        <f>I256/3601.48*C274</f>
        <v>91.479697235580915</v>
      </c>
      <c r="J274" s="148">
        <f t="shared" si="47"/>
        <v>352.47969723558094</v>
      </c>
    </row>
    <row r="275" spans="1:10" x14ac:dyDescent="0.25">
      <c r="A275" s="46">
        <f t="shared" si="48"/>
        <v>19</v>
      </c>
      <c r="B275" s="114" t="s">
        <v>457</v>
      </c>
      <c r="C275" s="57">
        <v>33.6</v>
      </c>
      <c r="D275" s="3">
        <v>258.11</v>
      </c>
      <c r="E275" s="6"/>
      <c r="F275" s="3"/>
      <c r="G275" s="125">
        <v>84</v>
      </c>
      <c r="H275" s="126">
        <v>107</v>
      </c>
      <c r="I275" s="125">
        <f>I256/3601.48*C275</f>
        <v>67.111742950120501</v>
      </c>
      <c r="J275" s="148">
        <f t="shared" si="47"/>
        <v>258.11174295012052</v>
      </c>
    </row>
    <row r="276" spans="1:10" ht="15" customHeight="1" x14ac:dyDescent="0.25">
      <c r="A276" s="46">
        <f t="shared" si="48"/>
        <v>20</v>
      </c>
      <c r="B276" s="114" t="s">
        <v>451</v>
      </c>
      <c r="C276" s="57">
        <v>45.3</v>
      </c>
      <c r="D276" s="3">
        <v>348.48</v>
      </c>
      <c r="E276" s="6"/>
      <c r="F276" s="3"/>
      <c r="G276" s="125">
        <v>114</v>
      </c>
      <c r="H276" s="126">
        <v>144</v>
      </c>
      <c r="I276" s="125">
        <f>I256/3601.48*C276</f>
        <v>90.481010584537458</v>
      </c>
      <c r="J276" s="148">
        <f t="shared" si="47"/>
        <v>348.48101058453744</v>
      </c>
    </row>
    <row r="277" spans="1:10" ht="32.25" customHeight="1" x14ac:dyDescent="0.25">
      <c r="A277" s="46">
        <f t="shared" si="48"/>
        <v>21</v>
      </c>
      <c r="B277" s="23" t="s">
        <v>458</v>
      </c>
      <c r="C277" s="57">
        <v>55.6</v>
      </c>
      <c r="D277" s="3">
        <v>428.05</v>
      </c>
      <c r="E277" s="6"/>
      <c r="F277" s="3"/>
      <c r="G277" s="125">
        <v>140</v>
      </c>
      <c r="H277" s="126">
        <v>177</v>
      </c>
      <c r="I277" s="125">
        <f>I256/3601.48*C277</f>
        <v>111.05395559603274</v>
      </c>
      <c r="J277" s="148">
        <f t="shared" si="47"/>
        <v>428.05395559603272</v>
      </c>
    </row>
    <row r="278" spans="1:10" ht="26.25" customHeight="1" x14ac:dyDescent="0.25">
      <c r="A278" s="46">
        <f t="shared" si="48"/>
        <v>22</v>
      </c>
      <c r="B278" s="23" t="s">
        <v>459</v>
      </c>
      <c r="C278" s="57">
        <v>6.4</v>
      </c>
      <c r="D278" s="3">
        <v>48.78</v>
      </c>
      <c r="E278" s="6"/>
      <c r="F278" s="3"/>
      <c r="G278" s="125">
        <v>16</v>
      </c>
      <c r="H278" s="126">
        <v>20</v>
      </c>
      <c r="I278" s="125">
        <f>I256/3601.48*C278</f>
        <v>12.783189133356288</v>
      </c>
      <c r="J278" s="148">
        <f t="shared" si="47"/>
        <v>48.783189133356288</v>
      </c>
    </row>
    <row r="279" spans="1:10" ht="25.5" x14ac:dyDescent="0.25">
      <c r="A279" s="46">
        <f t="shared" si="48"/>
        <v>23</v>
      </c>
      <c r="B279" s="114" t="s">
        <v>460</v>
      </c>
      <c r="C279" s="57">
        <v>16.5</v>
      </c>
      <c r="D279" s="3">
        <v>125.96</v>
      </c>
      <c r="E279" s="6"/>
      <c r="F279" s="3"/>
      <c r="G279" s="125">
        <v>41</v>
      </c>
      <c r="H279" s="126">
        <v>52</v>
      </c>
      <c r="I279" s="125">
        <f>I256/3601.48*C279</f>
        <v>32.956659484434176</v>
      </c>
      <c r="J279" s="148">
        <f t="shared" si="47"/>
        <v>125.95665948443417</v>
      </c>
    </row>
    <row r="280" spans="1:10" ht="25.5" x14ac:dyDescent="0.25">
      <c r="A280" s="46">
        <f t="shared" si="48"/>
        <v>24</v>
      </c>
      <c r="B280" s="114" t="s">
        <v>462</v>
      </c>
      <c r="C280" s="57">
        <v>40.700000000000003</v>
      </c>
      <c r="D280" s="3">
        <v>312.29000000000002</v>
      </c>
      <c r="E280" s="6"/>
      <c r="F280" s="3"/>
      <c r="G280" s="125">
        <v>102</v>
      </c>
      <c r="H280" s="126">
        <v>129</v>
      </c>
      <c r="I280" s="125">
        <f>I256/3601.48*C280</f>
        <v>81.293093394937642</v>
      </c>
      <c r="J280" s="148">
        <f t="shared" si="47"/>
        <v>312.29309339493761</v>
      </c>
    </row>
    <row r="281" spans="1:10" ht="15" customHeight="1" x14ac:dyDescent="0.25">
      <c r="A281" s="46">
        <f t="shared" si="48"/>
        <v>25</v>
      </c>
      <c r="B281" s="114" t="s">
        <v>461</v>
      </c>
      <c r="C281" s="57">
        <v>51</v>
      </c>
      <c r="D281" s="3">
        <v>391.87</v>
      </c>
      <c r="E281" s="6"/>
      <c r="F281" s="3"/>
      <c r="G281" s="125">
        <v>128</v>
      </c>
      <c r="H281" s="126">
        <v>162</v>
      </c>
      <c r="I281" s="125">
        <f>I256/3601.48*C281</f>
        <v>101.86603840643291</v>
      </c>
      <c r="J281" s="148">
        <f t="shared" si="47"/>
        <v>391.86603840643289</v>
      </c>
    </row>
    <row r="282" spans="1:10" ht="25.5" x14ac:dyDescent="0.25">
      <c r="A282" s="46">
        <f t="shared" si="48"/>
        <v>26</v>
      </c>
      <c r="B282" s="114" t="s">
        <v>465</v>
      </c>
      <c r="C282" s="119">
        <v>118.4</v>
      </c>
      <c r="D282" s="3">
        <v>912.49</v>
      </c>
      <c r="E282" s="6"/>
      <c r="F282" s="3"/>
      <c r="G282" s="125">
        <v>298</v>
      </c>
      <c r="H282" s="126">
        <v>378</v>
      </c>
      <c r="I282" s="125">
        <f>I256/3601.48*C282</f>
        <v>236.48899896709131</v>
      </c>
      <c r="J282" s="148">
        <f t="shared" si="47"/>
        <v>912.48899896709133</v>
      </c>
    </row>
    <row r="283" spans="1:10" ht="15" customHeight="1" x14ac:dyDescent="0.25">
      <c r="A283" s="46">
        <f t="shared" si="48"/>
        <v>27</v>
      </c>
      <c r="B283" s="114" t="s">
        <v>466</v>
      </c>
      <c r="C283" s="57">
        <v>20</v>
      </c>
      <c r="D283" s="3">
        <v>152.94999999999999</v>
      </c>
      <c r="E283" s="6"/>
      <c r="F283" s="3"/>
      <c r="G283" s="125">
        <v>50</v>
      </c>
      <c r="H283" s="126">
        <v>63</v>
      </c>
      <c r="I283" s="125">
        <f>I256/3601.49*C283</f>
        <v>39.947355122463208</v>
      </c>
      <c r="J283" s="148">
        <f t="shared" si="47"/>
        <v>152.94735512246319</v>
      </c>
    </row>
    <row r="284" spans="1:10" ht="25.5" x14ac:dyDescent="0.25">
      <c r="A284" s="46">
        <f t="shared" si="48"/>
        <v>28</v>
      </c>
      <c r="B284" s="114" t="s">
        <v>463</v>
      </c>
      <c r="C284" s="119">
        <v>337.2</v>
      </c>
      <c r="D284" s="3">
        <v>2600.5100000000002</v>
      </c>
      <c r="E284" s="6"/>
      <c r="F284" s="3"/>
      <c r="G284" s="125">
        <v>851</v>
      </c>
      <c r="H284" s="126">
        <v>1076</v>
      </c>
      <c r="I284" s="125">
        <f>I256/3601.48*C284</f>
        <v>673.51427746370928</v>
      </c>
      <c r="J284" s="148">
        <f t="shared" si="47"/>
        <v>2600.5142774637093</v>
      </c>
    </row>
    <row r="285" spans="1:10" ht="15" customHeight="1" x14ac:dyDescent="0.25">
      <c r="A285" s="115">
        <f t="shared" si="48"/>
        <v>29</v>
      </c>
      <c r="B285" s="116" t="s">
        <v>464</v>
      </c>
      <c r="C285" s="119">
        <v>13.2</v>
      </c>
      <c r="D285" s="3">
        <v>101.37</v>
      </c>
      <c r="E285" s="6"/>
      <c r="F285" s="3"/>
      <c r="G285" s="125">
        <v>33</v>
      </c>
      <c r="H285" s="126">
        <v>42</v>
      </c>
      <c r="I285" s="125">
        <f>I256/3601.48*C285</f>
        <v>26.365327587547341</v>
      </c>
      <c r="J285" s="148">
        <f t="shared" si="47"/>
        <v>101.36532758754734</v>
      </c>
    </row>
    <row r="286" spans="1:10" ht="19.5" customHeight="1" x14ac:dyDescent="0.25">
      <c r="A286" s="115">
        <f t="shared" si="48"/>
        <v>30</v>
      </c>
      <c r="B286" s="114" t="s">
        <v>467</v>
      </c>
      <c r="C286" s="57">
        <v>10.5</v>
      </c>
      <c r="D286" s="3">
        <v>79.97</v>
      </c>
      <c r="E286" s="6"/>
      <c r="F286" s="3"/>
      <c r="G286" s="125">
        <v>26</v>
      </c>
      <c r="H286" s="126">
        <v>33</v>
      </c>
      <c r="I286" s="125">
        <f>I256/3601.48*C286</f>
        <v>20.972419671912657</v>
      </c>
      <c r="J286" s="148">
        <f t="shared" si="47"/>
        <v>79.972419671912661</v>
      </c>
    </row>
    <row r="287" spans="1:10" ht="27" customHeight="1" x14ac:dyDescent="0.25">
      <c r="A287" s="118">
        <f t="shared" si="48"/>
        <v>31</v>
      </c>
      <c r="B287" s="25" t="s">
        <v>468</v>
      </c>
      <c r="C287" s="119">
        <v>6.6</v>
      </c>
      <c r="D287" s="3">
        <v>49.18</v>
      </c>
      <c r="E287" s="6"/>
      <c r="F287" s="3"/>
      <c r="G287" s="125">
        <v>16</v>
      </c>
      <c r="H287" s="126">
        <v>20</v>
      </c>
      <c r="I287" s="125">
        <f>I256/3601.48*C287</f>
        <v>13.182663793773671</v>
      </c>
      <c r="J287" s="148">
        <f t="shared" si="47"/>
        <v>49.182663793773671</v>
      </c>
    </row>
    <row r="288" spans="1:10" ht="25.5" customHeight="1" x14ac:dyDescent="0.25">
      <c r="A288" s="118">
        <f t="shared" si="48"/>
        <v>32</v>
      </c>
      <c r="B288" s="25" t="s">
        <v>469</v>
      </c>
      <c r="C288" s="57">
        <v>15.4</v>
      </c>
      <c r="D288" s="3">
        <v>117.76</v>
      </c>
      <c r="E288" s="6"/>
      <c r="F288" s="3"/>
      <c r="G288" s="125">
        <v>38</v>
      </c>
      <c r="H288" s="126">
        <v>49</v>
      </c>
      <c r="I288" s="125">
        <f>I256/3601.48*C288</f>
        <v>30.759548852138565</v>
      </c>
      <c r="J288" s="148">
        <f t="shared" si="47"/>
        <v>117.75954885213856</v>
      </c>
    </row>
    <row r="289" spans="1:10" ht="27" customHeight="1" x14ac:dyDescent="0.25">
      <c r="A289" s="118">
        <f t="shared" si="48"/>
        <v>33</v>
      </c>
      <c r="B289" s="117" t="s">
        <v>470</v>
      </c>
      <c r="C289" s="119">
        <v>14.28</v>
      </c>
      <c r="D289" s="3">
        <v>109.52</v>
      </c>
      <c r="E289" s="6"/>
      <c r="F289" s="3"/>
      <c r="G289" s="125">
        <v>36</v>
      </c>
      <c r="H289" s="126">
        <v>45</v>
      </c>
      <c r="I289" s="125">
        <f>I256/3601.48*C289</f>
        <v>28.522490753801215</v>
      </c>
      <c r="J289" s="148">
        <f t="shared" si="47"/>
        <v>109.52249075380121</v>
      </c>
    </row>
    <row r="290" spans="1:10" ht="26.25" x14ac:dyDescent="0.25">
      <c r="A290" s="118">
        <f t="shared" si="48"/>
        <v>34</v>
      </c>
      <c r="B290" s="23" t="s">
        <v>471</v>
      </c>
      <c r="C290" s="119">
        <v>453.5</v>
      </c>
      <c r="D290" s="3">
        <v>3497.81</v>
      </c>
      <c r="E290" s="6"/>
      <c r="F290" s="3"/>
      <c r="G290" s="125">
        <v>1144</v>
      </c>
      <c r="H290" s="126">
        <v>1448</v>
      </c>
      <c r="I290" s="125">
        <f>I256/3601.48*C290</f>
        <v>905.80879249641816</v>
      </c>
      <c r="J290" s="148">
        <f t="shared" si="47"/>
        <v>3497.8087924964184</v>
      </c>
    </row>
    <row r="291" spans="1:10" ht="30" customHeight="1" x14ac:dyDescent="0.25">
      <c r="A291" s="118">
        <f t="shared" si="48"/>
        <v>35</v>
      </c>
      <c r="B291" s="25" t="s">
        <v>472</v>
      </c>
      <c r="C291" s="119">
        <v>80.099999999999994</v>
      </c>
      <c r="D291" s="3">
        <v>616.99</v>
      </c>
      <c r="E291" s="6"/>
      <c r="F291" s="3"/>
      <c r="G291" s="125">
        <v>202</v>
      </c>
      <c r="H291" s="126">
        <v>255</v>
      </c>
      <c r="I291" s="125">
        <f>I256/3601.48*C291</f>
        <v>159.98960149716225</v>
      </c>
      <c r="J291" s="148">
        <f t="shared" si="47"/>
        <v>616.98960149716231</v>
      </c>
    </row>
    <row r="292" spans="1:10" ht="26.25" x14ac:dyDescent="0.25">
      <c r="A292" s="118">
        <f t="shared" si="48"/>
        <v>36</v>
      </c>
      <c r="B292" s="23" t="s">
        <v>473</v>
      </c>
      <c r="C292" s="57">
        <v>15</v>
      </c>
      <c r="D292" s="3">
        <v>113.96</v>
      </c>
      <c r="E292" s="6"/>
      <c r="F292" s="3"/>
      <c r="G292" s="125">
        <v>37</v>
      </c>
      <c r="H292" s="126">
        <v>47</v>
      </c>
      <c r="I292" s="125">
        <f>I256/3601.48*C292</f>
        <v>29.960599531303796</v>
      </c>
      <c r="J292" s="148">
        <f t="shared" si="47"/>
        <v>113.9605995313038</v>
      </c>
    </row>
    <row r="293" spans="1:10" x14ac:dyDescent="0.25">
      <c r="A293" s="118">
        <f t="shared" si="48"/>
        <v>37</v>
      </c>
      <c r="B293" s="23" t="s">
        <v>474</v>
      </c>
      <c r="C293" s="57">
        <v>5.8</v>
      </c>
      <c r="D293" s="3">
        <v>43.58</v>
      </c>
      <c r="E293" s="6"/>
      <c r="F293" s="3"/>
      <c r="G293" s="125">
        <v>14</v>
      </c>
      <c r="H293" s="126">
        <v>18</v>
      </c>
      <c r="I293" s="125">
        <f>I256/3601.48*C293</f>
        <v>11.584765152104135</v>
      </c>
      <c r="J293" s="148">
        <f t="shared" si="47"/>
        <v>43.584765152104133</v>
      </c>
    </row>
    <row r="294" spans="1:10" ht="26.25" x14ac:dyDescent="0.25">
      <c r="A294" s="118">
        <f t="shared" si="48"/>
        <v>38</v>
      </c>
      <c r="B294" s="23" t="s">
        <v>475</v>
      </c>
      <c r="C294" s="57">
        <v>33</v>
      </c>
      <c r="D294" s="3">
        <v>253.91</v>
      </c>
      <c r="E294" s="6"/>
      <c r="F294" s="3"/>
      <c r="G294" s="125">
        <v>83</v>
      </c>
      <c r="H294" s="126">
        <v>105</v>
      </c>
      <c r="I294" s="125">
        <f>I256/3601.48*C294</f>
        <v>65.913318968868353</v>
      </c>
      <c r="J294" s="148">
        <f t="shared" si="47"/>
        <v>253.91331896886834</v>
      </c>
    </row>
    <row r="295" spans="1:10" ht="26.25" customHeight="1" x14ac:dyDescent="0.25">
      <c r="A295" s="118">
        <f t="shared" si="48"/>
        <v>39</v>
      </c>
      <c r="B295" s="25" t="s">
        <v>476</v>
      </c>
      <c r="C295" s="119">
        <v>288</v>
      </c>
      <c r="D295" s="3">
        <v>2220.2399999999998</v>
      </c>
      <c r="E295" s="6"/>
      <c r="F295" s="3"/>
      <c r="G295" s="125">
        <v>727</v>
      </c>
      <c r="H295" s="126">
        <v>918</v>
      </c>
      <c r="I295" s="125">
        <f>I256/3601.48*C295</f>
        <v>575.24351100103286</v>
      </c>
      <c r="J295" s="148">
        <f t="shared" si="47"/>
        <v>2220.2435110010329</v>
      </c>
    </row>
    <row r="296" spans="1:10" ht="27" customHeight="1" x14ac:dyDescent="0.25">
      <c r="A296" s="118">
        <f t="shared" si="48"/>
        <v>40</v>
      </c>
      <c r="B296" s="25" t="s">
        <v>477</v>
      </c>
      <c r="C296" s="57">
        <v>133.9</v>
      </c>
      <c r="D296" s="3">
        <v>1032.45</v>
      </c>
      <c r="E296" s="6"/>
      <c r="F296" s="3"/>
      <c r="G296" s="125">
        <v>338</v>
      </c>
      <c r="H296" s="126">
        <v>427</v>
      </c>
      <c r="I296" s="125">
        <f>I256/3601.48*C296</f>
        <v>267.44828514943856</v>
      </c>
      <c r="J296" s="148">
        <f t="shared" si="47"/>
        <v>1032.4482851494386</v>
      </c>
    </row>
    <row r="297" spans="1:10" ht="32.25" customHeight="1" x14ac:dyDescent="0.25">
      <c r="A297" s="118">
        <f t="shared" si="48"/>
        <v>41</v>
      </c>
      <c r="B297" s="25" t="s">
        <v>478</v>
      </c>
      <c r="C297" s="57">
        <v>89.9</v>
      </c>
      <c r="D297" s="3">
        <v>691.56</v>
      </c>
      <c r="E297" s="6"/>
      <c r="F297" s="3"/>
      <c r="G297" s="125">
        <v>226</v>
      </c>
      <c r="H297" s="126">
        <v>286</v>
      </c>
      <c r="I297" s="125">
        <f>I256/3601.48*C297</f>
        <v>179.56385985761409</v>
      </c>
      <c r="J297" s="148">
        <f t="shared" si="47"/>
        <v>691.56385985761403</v>
      </c>
    </row>
    <row r="298" spans="1:10" ht="25.5" x14ac:dyDescent="0.25">
      <c r="A298" s="118">
        <f t="shared" si="48"/>
        <v>42</v>
      </c>
      <c r="B298" s="25" t="s">
        <v>479</v>
      </c>
      <c r="C298" s="119">
        <v>37.5</v>
      </c>
      <c r="D298" s="3">
        <v>287.89999999999998</v>
      </c>
      <c r="E298" s="6"/>
      <c r="F298" s="3"/>
      <c r="G298" s="125">
        <v>94</v>
      </c>
      <c r="H298" s="126">
        <v>119</v>
      </c>
      <c r="I298" s="125">
        <f>I256/3601.48*C298</f>
        <v>74.901498828259491</v>
      </c>
      <c r="J298" s="148">
        <f t="shared" si="47"/>
        <v>287.90149882825949</v>
      </c>
    </row>
    <row r="299" spans="1:10" ht="25.5" x14ac:dyDescent="0.25">
      <c r="A299" s="118">
        <f t="shared" si="48"/>
        <v>43</v>
      </c>
      <c r="B299" s="25" t="s">
        <v>480</v>
      </c>
      <c r="C299" s="57">
        <v>48</v>
      </c>
      <c r="D299" s="3">
        <v>368.87</v>
      </c>
      <c r="E299" s="6"/>
      <c r="F299" s="3"/>
      <c r="G299" s="125">
        <v>121</v>
      </c>
      <c r="H299" s="126">
        <v>152</v>
      </c>
      <c r="I299" s="125">
        <f>I256/3601.48*C299</f>
        <v>95.873918500172152</v>
      </c>
      <c r="J299" s="148">
        <f t="shared" si="47"/>
        <v>368.87391850017218</v>
      </c>
    </row>
    <row r="300" spans="1:10" ht="25.5" x14ac:dyDescent="0.25">
      <c r="A300" s="118">
        <f t="shared" si="48"/>
        <v>44</v>
      </c>
      <c r="B300" s="117" t="s">
        <v>481</v>
      </c>
      <c r="C300" s="57">
        <v>9</v>
      </c>
      <c r="D300" s="3">
        <v>67.98</v>
      </c>
      <c r="E300" s="6"/>
      <c r="F300" s="3"/>
      <c r="G300" s="125">
        <v>22</v>
      </c>
      <c r="H300" s="126">
        <v>28</v>
      </c>
      <c r="I300" s="125">
        <f>I256/3601.48*C300</f>
        <v>17.976359718782277</v>
      </c>
      <c r="J300" s="148">
        <f t="shared" si="47"/>
        <v>67.976359718782277</v>
      </c>
    </row>
    <row r="301" spans="1:10" ht="29.25" customHeight="1" x14ac:dyDescent="0.25">
      <c r="A301" s="118">
        <f t="shared" si="48"/>
        <v>45</v>
      </c>
      <c r="B301" s="25" t="s">
        <v>482</v>
      </c>
      <c r="C301" s="57">
        <v>339.5</v>
      </c>
      <c r="D301" s="3">
        <v>2618.21</v>
      </c>
      <c r="E301" s="6"/>
      <c r="F301" s="3"/>
      <c r="G301" s="125">
        <v>857.1</v>
      </c>
      <c r="H301" s="126">
        <v>1083</v>
      </c>
      <c r="I301" s="125">
        <f>I256/3601.48*C301</f>
        <v>678.10823605850931</v>
      </c>
      <c r="J301" s="148">
        <f t="shared" si="47"/>
        <v>2618.2082360585091</v>
      </c>
    </row>
    <row r="302" spans="1:10" ht="18.75" customHeight="1" x14ac:dyDescent="0.25">
      <c r="A302" s="192" t="s">
        <v>492</v>
      </c>
      <c r="B302" s="197" t="s">
        <v>947</v>
      </c>
      <c r="C302" s="180"/>
      <c r="D302" s="193"/>
      <c r="E302" s="194"/>
      <c r="F302" s="193"/>
      <c r="G302" s="195">
        <v>2978.1</v>
      </c>
      <c r="H302" s="196">
        <v>4207.3</v>
      </c>
      <c r="I302" s="195">
        <v>3000</v>
      </c>
      <c r="J302" s="147"/>
    </row>
    <row r="303" spans="1:10" ht="18" customHeight="1" x14ac:dyDescent="0.25">
      <c r="A303" s="137">
        <v>2.4</v>
      </c>
      <c r="B303" s="138" t="s">
        <v>539</v>
      </c>
      <c r="C303" s="180">
        <v>181497.5</v>
      </c>
      <c r="D303" s="181">
        <f>J303</f>
        <v>57229.38</v>
      </c>
      <c r="E303" s="89"/>
      <c r="F303" s="89"/>
      <c r="G303" s="181">
        <v>19076.46</v>
      </c>
      <c r="H303" s="181">
        <v>19076.46</v>
      </c>
      <c r="I303" s="182">
        <v>19076.46</v>
      </c>
      <c r="J303" s="178">
        <f>SUM(G303:I303)</f>
        <v>57229.38</v>
      </c>
    </row>
    <row r="304" spans="1:10" ht="18" customHeight="1" x14ac:dyDescent="0.25">
      <c r="A304" s="145">
        <v>1</v>
      </c>
      <c r="B304" s="22" t="s">
        <v>17</v>
      </c>
      <c r="C304" s="86">
        <v>16719.7</v>
      </c>
      <c r="D304" s="177">
        <f t="shared" ref="D304:D367" si="49">J304</f>
        <v>5272.0178778550671</v>
      </c>
      <c r="E304" s="14"/>
      <c r="F304" s="14"/>
      <c r="G304" s="177">
        <f>G303/C303*C304</f>
        <v>1757.3392926183558</v>
      </c>
      <c r="H304" s="177">
        <f>H303/C303*C304</f>
        <v>1757.3392926183558</v>
      </c>
      <c r="I304" s="179">
        <f>I303/C303*C304</f>
        <v>1757.3392926183558</v>
      </c>
      <c r="J304" s="178">
        <f>SUM(G304:I304)</f>
        <v>5272.0178778550671</v>
      </c>
    </row>
    <row r="305" spans="1:10" ht="18" customHeight="1" x14ac:dyDescent="0.25">
      <c r="A305" s="139">
        <v>2</v>
      </c>
      <c r="B305" s="23" t="s">
        <v>18</v>
      </c>
      <c r="C305" s="86">
        <v>7959.5</v>
      </c>
      <c r="D305" s="177">
        <f t="shared" si="49"/>
        <v>2509.7714850617776</v>
      </c>
      <c r="E305" s="14"/>
      <c r="F305" s="14"/>
      <c r="G305" s="177">
        <f t="shared" ref="G305:G368" si="50">G304/C304*C305</f>
        <v>836.59049502059258</v>
      </c>
      <c r="H305" s="177">
        <f t="shared" ref="H305:H368" si="51">H304/C304*C305</f>
        <v>836.59049502059258</v>
      </c>
      <c r="I305" s="179">
        <f t="shared" ref="I305:I368" si="52">I304/C304*C305</f>
        <v>836.59049502059258</v>
      </c>
      <c r="J305" s="178">
        <f t="shared" ref="J305:J339" si="53">SUM(G305:I305)</f>
        <v>2509.7714850617776</v>
      </c>
    </row>
    <row r="306" spans="1:10" ht="18" customHeight="1" x14ac:dyDescent="0.25">
      <c r="A306" s="139">
        <f>A305+1</f>
        <v>3</v>
      </c>
      <c r="B306" s="23" t="s">
        <v>19</v>
      </c>
      <c r="C306" s="86">
        <v>6082.7</v>
      </c>
      <c r="D306" s="177">
        <f t="shared" si="49"/>
        <v>1917.9831663025661</v>
      </c>
      <c r="E306" s="14"/>
      <c r="F306" s="14"/>
      <c r="G306" s="177">
        <f t="shared" si="50"/>
        <v>639.32772210085534</v>
      </c>
      <c r="H306" s="177">
        <f t="shared" si="51"/>
        <v>639.32772210085534</v>
      </c>
      <c r="I306" s="179">
        <f t="shared" si="52"/>
        <v>639.32772210085534</v>
      </c>
      <c r="J306" s="178">
        <f t="shared" si="53"/>
        <v>1917.9831663025661</v>
      </c>
    </row>
    <row r="307" spans="1:10" ht="18" customHeight="1" x14ac:dyDescent="0.25">
      <c r="A307" s="139">
        <f t="shared" ref="A307:A370" si="54">A306+1</f>
        <v>4</v>
      </c>
      <c r="B307" s="23" t="s">
        <v>20</v>
      </c>
      <c r="C307" s="86">
        <v>866.4</v>
      </c>
      <c r="D307" s="177">
        <f t="shared" si="49"/>
        <v>273.19128270086361</v>
      </c>
      <c r="E307" s="14"/>
      <c r="F307" s="14"/>
      <c r="G307" s="177">
        <f t="shared" si="50"/>
        <v>91.063760900287875</v>
      </c>
      <c r="H307" s="177">
        <f t="shared" si="51"/>
        <v>91.063760900287875</v>
      </c>
      <c r="I307" s="179">
        <f t="shared" si="52"/>
        <v>91.063760900287875</v>
      </c>
      <c r="J307" s="178">
        <f t="shared" si="53"/>
        <v>273.19128270086361</v>
      </c>
    </row>
    <row r="308" spans="1:10" ht="18" customHeight="1" x14ac:dyDescent="0.25">
      <c r="A308" s="139">
        <f t="shared" si="54"/>
        <v>5</v>
      </c>
      <c r="B308" s="23" t="s">
        <v>21</v>
      </c>
      <c r="C308" s="86">
        <v>2383.5</v>
      </c>
      <c r="D308" s="177">
        <f t="shared" si="49"/>
        <v>751.55981338585934</v>
      </c>
      <c r="E308" s="14"/>
      <c r="F308" s="14"/>
      <c r="G308" s="177">
        <f t="shared" si="50"/>
        <v>250.51993779528644</v>
      </c>
      <c r="H308" s="177">
        <f t="shared" si="51"/>
        <v>250.51993779528644</v>
      </c>
      <c r="I308" s="179">
        <f t="shared" si="52"/>
        <v>250.51993779528644</v>
      </c>
      <c r="J308" s="178">
        <f t="shared" si="53"/>
        <v>751.55981338585934</v>
      </c>
    </row>
    <row r="309" spans="1:10" ht="18" customHeight="1" x14ac:dyDescent="0.25">
      <c r="A309" s="139">
        <f t="shared" si="54"/>
        <v>6</v>
      </c>
      <c r="B309" s="23" t="s">
        <v>22</v>
      </c>
      <c r="C309" s="86">
        <v>15839.9</v>
      </c>
      <c r="D309" s="177">
        <f t="shared" si="49"/>
        <v>4994.6013375501043</v>
      </c>
      <c r="E309" s="14"/>
      <c r="F309" s="14"/>
      <c r="G309" s="177">
        <f t="shared" si="50"/>
        <v>1664.8671125167014</v>
      </c>
      <c r="H309" s="177">
        <f t="shared" si="51"/>
        <v>1664.8671125167014</v>
      </c>
      <c r="I309" s="179">
        <f t="shared" si="52"/>
        <v>1664.8671125167014</v>
      </c>
      <c r="J309" s="178">
        <f t="shared" si="53"/>
        <v>4994.6013375501043</v>
      </c>
    </row>
    <row r="310" spans="1:10" ht="18" customHeight="1" x14ac:dyDescent="0.25">
      <c r="A310" s="139">
        <f t="shared" si="54"/>
        <v>7</v>
      </c>
      <c r="B310" s="23" t="s">
        <v>23</v>
      </c>
      <c r="C310" s="86">
        <v>1645.8</v>
      </c>
      <c r="D310" s="177">
        <f t="shared" si="49"/>
        <v>518.94992274824722</v>
      </c>
      <c r="E310" s="14"/>
      <c r="F310" s="14"/>
      <c r="G310" s="177">
        <f t="shared" si="50"/>
        <v>172.98330758274906</v>
      </c>
      <c r="H310" s="177">
        <f t="shared" si="51"/>
        <v>172.98330758274906</v>
      </c>
      <c r="I310" s="179">
        <f t="shared" si="52"/>
        <v>172.98330758274906</v>
      </c>
      <c r="J310" s="178">
        <f t="shared" si="53"/>
        <v>518.94992274824722</v>
      </c>
    </row>
    <row r="311" spans="1:10" ht="18" customHeight="1" x14ac:dyDescent="0.25">
      <c r="A311" s="139">
        <f t="shared" si="54"/>
        <v>8</v>
      </c>
      <c r="B311" s="23" t="s">
        <v>24</v>
      </c>
      <c r="C311" s="86">
        <v>13236.6</v>
      </c>
      <c r="D311" s="177">
        <f t="shared" si="49"/>
        <v>4173.7346867477518</v>
      </c>
      <c r="E311" s="14"/>
      <c r="F311" s="14"/>
      <c r="G311" s="177">
        <f t="shared" si="50"/>
        <v>1391.2448955825839</v>
      </c>
      <c r="H311" s="177">
        <f t="shared" si="51"/>
        <v>1391.2448955825839</v>
      </c>
      <c r="I311" s="179">
        <f t="shared" si="52"/>
        <v>1391.2448955825839</v>
      </c>
      <c r="J311" s="178">
        <f t="shared" si="53"/>
        <v>4173.7346867477518</v>
      </c>
    </row>
    <row r="312" spans="1:10" ht="18" customHeight="1" x14ac:dyDescent="0.25">
      <c r="A312" s="139">
        <f t="shared" si="54"/>
        <v>9</v>
      </c>
      <c r="B312" s="23" t="s">
        <v>25</v>
      </c>
      <c r="C312" s="86">
        <v>8713.1</v>
      </c>
      <c r="D312" s="177">
        <f t="shared" si="49"/>
        <v>2747.3949276326125</v>
      </c>
      <c r="E312" s="14"/>
      <c r="F312" s="14"/>
      <c r="G312" s="177">
        <f t="shared" si="50"/>
        <v>915.7983092108708</v>
      </c>
      <c r="H312" s="177">
        <f t="shared" si="51"/>
        <v>915.7983092108708</v>
      </c>
      <c r="I312" s="179">
        <f t="shared" si="52"/>
        <v>915.7983092108708</v>
      </c>
      <c r="J312" s="178">
        <f t="shared" si="53"/>
        <v>2747.3949276326125</v>
      </c>
    </row>
    <row r="313" spans="1:10" ht="18" customHeight="1" x14ac:dyDescent="0.25">
      <c r="A313" s="139">
        <f t="shared" si="54"/>
        <v>10</v>
      </c>
      <c r="B313" s="23" t="s">
        <v>26</v>
      </c>
      <c r="C313" s="86">
        <v>5033.2</v>
      </c>
      <c r="D313" s="177">
        <f t="shared" si="49"/>
        <v>1587.0572069367349</v>
      </c>
      <c r="E313" s="14"/>
      <c r="F313" s="14"/>
      <c r="G313" s="177">
        <f t="shared" si="50"/>
        <v>529.0190689789116</v>
      </c>
      <c r="H313" s="177">
        <f t="shared" si="51"/>
        <v>529.0190689789116</v>
      </c>
      <c r="I313" s="179">
        <f t="shared" si="52"/>
        <v>529.0190689789116</v>
      </c>
      <c r="J313" s="178">
        <f t="shared" si="53"/>
        <v>1587.0572069367349</v>
      </c>
    </row>
    <row r="314" spans="1:10" ht="18" customHeight="1" x14ac:dyDescent="0.25">
      <c r="A314" s="139">
        <f t="shared" si="54"/>
        <v>11</v>
      </c>
      <c r="B314" s="23" t="s">
        <v>27</v>
      </c>
      <c r="C314" s="86">
        <v>8883.7000000000007</v>
      </c>
      <c r="D314" s="177">
        <f t="shared" si="49"/>
        <v>2801.1881326519656</v>
      </c>
      <c r="E314" s="14"/>
      <c r="F314" s="14"/>
      <c r="G314" s="177">
        <f t="shared" si="50"/>
        <v>933.72937755065516</v>
      </c>
      <c r="H314" s="177">
        <f t="shared" si="51"/>
        <v>933.72937755065516</v>
      </c>
      <c r="I314" s="179">
        <f t="shared" si="52"/>
        <v>933.72937755065516</v>
      </c>
      <c r="J314" s="178">
        <f t="shared" si="53"/>
        <v>2801.1881326519656</v>
      </c>
    </row>
    <row r="315" spans="1:10" ht="18" customHeight="1" x14ac:dyDescent="0.25">
      <c r="A315" s="139">
        <f t="shared" si="54"/>
        <v>12</v>
      </c>
      <c r="B315" s="23" t="s">
        <v>28</v>
      </c>
      <c r="C315" s="86">
        <v>26928.799999999999</v>
      </c>
      <c r="D315" s="177">
        <f t="shared" si="49"/>
        <v>8491.1281320348771</v>
      </c>
      <c r="E315" s="14"/>
      <c r="F315" s="14"/>
      <c r="G315" s="177">
        <f t="shared" si="50"/>
        <v>2830.3760440116257</v>
      </c>
      <c r="H315" s="177">
        <f t="shared" si="51"/>
        <v>2830.3760440116257</v>
      </c>
      <c r="I315" s="179">
        <f t="shared" si="52"/>
        <v>2830.3760440116257</v>
      </c>
      <c r="J315" s="178">
        <f t="shared" si="53"/>
        <v>8491.1281320348771</v>
      </c>
    </row>
    <row r="316" spans="1:10" ht="18" customHeight="1" x14ac:dyDescent="0.25">
      <c r="A316" s="139">
        <f t="shared" si="54"/>
        <v>13</v>
      </c>
      <c r="B316" s="24" t="s">
        <v>29</v>
      </c>
      <c r="C316" s="86">
        <v>2741</v>
      </c>
      <c r="D316" s="177">
        <f t="shared" si="49"/>
        <v>864.28590245044711</v>
      </c>
      <c r="E316" s="14"/>
      <c r="F316" s="14"/>
      <c r="G316" s="177">
        <f t="shared" si="50"/>
        <v>288.09530081681572</v>
      </c>
      <c r="H316" s="177">
        <f t="shared" si="51"/>
        <v>288.09530081681572</v>
      </c>
      <c r="I316" s="179">
        <f t="shared" si="52"/>
        <v>288.09530081681572</v>
      </c>
      <c r="J316" s="178">
        <f t="shared" si="53"/>
        <v>864.28590245044711</v>
      </c>
    </row>
    <row r="317" spans="1:10" ht="18" customHeight="1" x14ac:dyDescent="0.25">
      <c r="A317" s="139">
        <f t="shared" si="54"/>
        <v>14</v>
      </c>
      <c r="B317" s="23" t="s">
        <v>30</v>
      </c>
      <c r="C317" s="86">
        <v>4650.7</v>
      </c>
      <c r="D317" s="177">
        <f t="shared" si="49"/>
        <v>1466.4481745809176</v>
      </c>
      <c r="E317" s="14"/>
      <c r="F317" s="14"/>
      <c r="G317" s="177">
        <f t="shared" si="50"/>
        <v>488.81605819363915</v>
      </c>
      <c r="H317" s="177">
        <f t="shared" si="51"/>
        <v>488.81605819363915</v>
      </c>
      <c r="I317" s="179">
        <f t="shared" si="52"/>
        <v>488.81605819363915</v>
      </c>
      <c r="J317" s="178">
        <f t="shared" si="53"/>
        <v>1466.4481745809176</v>
      </c>
    </row>
    <row r="318" spans="1:10" ht="18" customHeight="1" x14ac:dyDescent="0.25">
      <c r="A318" s="139">
        <f t="shared" si="54"/>
        <v>15</v>
      </c>
      <c r="B318" s="24" t="s">
        <v>493</v>
      </c>
      <c r="C318" s="86">
        <v>1143</v>
      </c>
      <c r="D318" s="177">
        <f t="shared" si="49"/>
        <v>360.40816727503147</v>
      </c>
      <c r="E318" s="14"/>
      <c r="F318" s="14"/>
      <c r="G318" s="177">
        <f t="shared" si="50"/>
        <v>120.13605575834382</v>
      </c>
      <c r="H318" s="177">
        <f t="shared" si="51"/>
        <v>120.13605575834382</v>
      </c>
      <c r="I318" s="179">
        <f t="shared" si="52"/>
        <v>120.13605575834382</v>
      </c>
      <c r="J318" s="178">
        <f t="shared" si="53"/>
        <v>360.40816727503147</v>
      </c>
    </row>
    <row r="319" spans="1:10" ht="18" customHeight="1" x14ac:dyDescent="0.25">
      <c r="A319" s="139">
        <f t="shared" si="54"/>
        <v>16</v>
      </c>
      <c r="B319" s="23" t="s">
        <v>31</v>
      </c>
      <c r="C319" s="86">
        <v>1309.9000000000001</v>
      </c>
      <c r="D319" s="177">
        <f t="shared" si="49"/>
        <v>413.03469668728235</v>
      </c>
      <c r="E319" s="14"/>
      <c r="F319" s="14"/>
      <c r="G319" s="177">
        <f t="shared" si="50"/>
        <v>137.67823222909411</v>
      </c>
      <c r="H319" s="177">
        <f t="shared" si="51"/>
        <v>137.67823222909411</v>
      </c>
      <c r="I319" s="179">
        <f t="shared" si="52"/>
        <v>137.67823222909411</v>
      </c>
      <c r="J319" s="178">
        <f t="shared" si="53"/>
        <v>413.03469668728235</v>
      </c>
    </row>
    <row r="320" spans="1:10" ht="18" customHeight="1" x14ac:dyDescent="0.25">
      <c r="A320" s="139">
        <f t="shared" si="54"/>
        <v>17</v>
      </c>
      <c r="B320" s="24" t="s">
        <v>32</v>
      </c>
      <c r="C320" s="86">
        <v>1645.2</v>
      </c>
      <c r="D320" s="177">
        <f t="shared" si="49"/>
        <v>518.7607321092579</v>
      </c>
      <c r="E320" s="14"/>
      <c r="F320" s="14"/>
      <c r="G320" s="177">
        <f t="shared" si="50"/>
        <v>172.92024403641929</v>
      </c>
      <c r="H320" s="177">
        <f t="shared" si="51"/>
        <v>172.92024403641929</v>
      </c>
      <c r="I320" s="179">
        <f t="shared" si="52"/>
        <v>172.92024403641929</v>
      </c>
      <c r="J320" s="178">
        <f t="shared" si="53"/>
        <v>518.7607321092579</v>
      </c>
    </row>
    <row r="321" spans="1:10" ht="18" customHeight="1" x14ac:dyDescent="0.25">
      <c r="A321" s="139">
        <f t="shared" si="54"/>
        <v>18</v>
      </c>
      <c r="B321" s="23" t="s">
        <v>33</v>
      </c>
      <c r="C321" s="86">
        <v>7526.6</v>
      </c>
      <c r="D321" s="177">
        <f t="shared" si="49"/>
        <v>2373.2704390308413</v>
      </c>
      <c r="E321" s="14"/>
      <c r="F321" s="14"/>
      <c r="G321" s="177">
        <f t="shared" si="50"/>
        <v>791.09014634361381</v>
      </c>
      <c r="H321" s="177">
        <f t="shared" si="51"/>
        <v>791.09014634361381</v>
      </c>
      <c r="I321" s="179">
        <f t="shared" si="52"/>
        <v>791.09014634361381</v>
      </c>
      <c r="J321" s="178">
        <f t="shared" si="53"/>
        <v>2373.2704390308413</v>
      </c>
    </row>
    <row r="322" spans="1:10" ht="18" customHeight="1" x14ac:dyDescent="0.25">
      <c r="A322" s="139">
        <f t="shared" si="54"/>
        <v>19</v>
      </c>
      <c r="B322" s="23" t="s">
        <v>34</v>
      </c>
      <c r="C322" s="86">
        <v>6878.8</v>
      </c>
      <c r="D322" s="177">
        <f t="shared" si="49"/>
        <v>2169.007612468492</v>
      </c>
      <c r="E322" s="14"/>
      <c r="F322" s="14"/>
      <c r="G322" s="177">
        <f t="shared" si="50"/>
        <v>723.00253748949729</v>
      </c>
      <c r="H322" s="177">
        <f t="shared" si="51"/>
        <v>723.00253748949729</v>
      </c>
      <c r="I322" s="179">
        <f t="shared" si="52"/>
        <v>723.00253748949729</v>
      </c>
      <c r="J322" s="178">
        <f t="shared" si="53"/>
        <v>2169.007612468492</v>
      </c>
    </row>
    <row r="323" spans="1:10" ht="18" customHeight="1" x14ac:dyDescent="0.25">
      <c r="A323" s="139">
        <f t="shared" si="54"/>
        <v>20</v>
      </c>
      <c r="B323" s="24" t="s">
        <v>494</v>
      </c>
      <c r="C323" s="86">
        <v>478</v>
      </c>
      <c r="D323" s="177">
        <f t="shared" si="49"/>
        <v>150.72187572831587</v>
      </c>
      <c r="E323" s="14"/>
      <c r="F323" s="14"/>
      <c r="G323" s="177">
        <f t="shared" si="50"/>
        <v>50.240625242771955</v>
      </c>
      <c r="H323" s="177">
        <f t="shared" si="51"/>
        <v>50.240625242771955</v>
      </c>
      <c r="I323" s="179">
        <f t="shared" si="52"/>
        <v>50.240625242771955</v>
      </c>
      <c r="J323" s="178">
        <f t="shared" si="53"/>
        <v>150.72187572831587</v>
      </c>
    </row>
    <row r="324" spans="1:10" ht="18" customHeight="1" x14ac:dyDescent="0.25">
      <c r="A324" s="139">
        <f t="shared" si="54"/>
        <v>21</v>
      </c>
      <c r="B324" s="24" t="s">
        <v>495</v>
      </c>
      <c r="C324" s="86">
        <v>920</v>
      </c>
      <c r="D324" s="177">
        <f t="shared" si="49"/>
        <v>290.09231311726063</v>
      </c>
      <c r="E324" s="14"/>
      <c r="F324" s="14"/>
      <c r="G324" s="177">
        <f t="shared" si="50"/>
        <v>96.697437705753543</v>
      </c>
      <c r="H324" s="177">
        <f t="shared" si="51"/>
        <v>96.697437705753543</v>
      </c>
      <c r="I324" s="179">
        <f t="shared" si="52"/>
        <v>96.697437705753543</v>
      </c>
      <c r="J324" s="178">
        <f t="shared" si="53"/>
        <v>290.09231311726063</v>
      </c>
    </row>
    <row r="325" spans="1:10" ht="18" customHeight="1" x14ac:dyDescent="0.25">
      <c r="A325" s="139">
        <f t="shared" si="54"/>
        <v>22</v>
      </c>
      <c r="B325" s="24" t="s">
        <v>35</v>
      </c>
      <c r="C325" s="86">
        <v>576</v>
      </c>
      <c r="D325" s="177">
        <f t="shared" si="49"/>
        <v>181.62301342993709</v>
      </c>
      <c r="E325" s="14"/>
      <c r="F325" s="14"/>
      <c r="G325" s="177">
        <f t="shared" si="50"/>
        <v>60.541004476645696</v>
      </c>
      <c r="H325" s="177">
        <f t="shared" si="51"/>
        <v>60.541004476645696</v>
      </c>
      <c r="I325" s="179">
        <f t="shared" si="52"/>
        <v>60.541004476645696</v>
      </c>
      <c r="J325" s="178">
        <f t="shared" si="53"/>
        <v>181.62301342993709</v>
      </c>
    </row>
    <row r="326" spans="1:10" ht="18" customHeight="1" x14ac:dyDescent="0.25">
      <c r="A326" s="139">
        <f t="shared" si="54"/>
        <v>23</v>
      </c>
      <c r="B326" s="24" t="s">
        <v>496</v>
      </c>
      <c r="C326" s="86">
        <v>996</v>
      </c>
      <c r="D326" s="177">
        <f t="shared" si="49"/>
        <v>314.05646072259958</v>
      </c>
      <c r="E326" s="14"/>
      <c r="F326" s="14"/>
      <c r="G326" s="177">
        <f t="shared" si="50"/>
        <v>104.68548690753319</v>
      </c>
      <c r="H326" s="177">
        <f t="shared" si="51"/>
        <v>104.68548690753319</v>
      </c>
      <c r="I326" s="179">
        <f t="shared" si="52"/>
        <v>104.68548690753319</v>
      </c>
      <c r="J326" s="178">
        <f t="shared" si="53"/>
        <v>314.05646072259958</v>
      </c>
    </row>
    <row r="327" spans="1:10" ht="18" customHeight="1" x14ac:dyDescent="0.25">
      <c r="A327" s="139">
        <f t="shared" si="54"/>
        <v>24</v>
      </c>
      <c r="B327" s="24" t="s">
        <v>497</v>
      </c>
      <c r="C327" s="86">
        <v>125</v>
      </c>
      <c r="D327" s="177">
        <f t="shared" si="49"/>
        <v>39.414716456149542</v>
      </c>
      <c r="E327" s="14"/>
      <c r="F327" s="14"/>
      <c r="G327" s="177">
        <f t="shared" si="50"/>
        <v>13.138238818716514</v>
      </c>
      <c r="H327" s="177">
        <f t="shared" si="51"/>
        <v>13.138238818716514</v>
      </c>
      <c r="I327" s="179">
        <f t="shared" si="52"/>
        <v>13.138238818716514</v>
      </c>
      <c r="J327" s="178">
        <f t="shared" si="53"/>
        <v>39.414716456149542</v>
      </c>
    </row>
    <row r="328" spans="1:10" ht="18" customHeight="1" x14ac:dyDescent="0.25">
      <c r="A328" s="139">
        <f t="shared" si="54"/>
        <v>25</v>
      </c>
      <c r="B328" s="24" t="s">
        <v>36</v>
      </c>
      <c r="C328" s="86">
        <v>753</v>
      </c>
      <c r="D328" s="177">
        <f t="shared" si="49"/>
        <v>237.43425193184487</v>
      </c>
      <c r="E328" s="14"/>
      <c r="F328" s="14"/>
      <c r="G328" s="177">
        <f t="shared" si="50"/>
        <v>79.144750643948285</v>
      </c>
      <c r="H328" s="177">
        <f t="shared" si="51"/>
        <v>79.144750643948285</v>
      </c>
      <c r="I328" s="179">
        <f t="shared" si="52"/>
        <v>79.144750643948285</v>
      </c>
      <c r="J328" s="178">
        <f t="shared" si="53"/>
        <v>237.43425193184487</v>
      </c>
    </row>
    <row r="329" spans="1:10" ht="18" customHeight="1" x14ac:dyDescent="0.25">
      <c r="A329" s="139">
        <f t="shared" si="54"/>
        <v>26</v>
      </c>
      <c r="B329" s="24" t="s">
        <v>498</v>
      </c>
      <c r="C329" s="86">
        <v>360</v>
      </c>
      <c r="D329" s="177">
        <f t="shared" si="49"/>
        <v>113.51438339371069</v>
      </c>
      <c r="E329" s="14"/>
      <c r="F329" s="14"/>
      <c r="G329" s="177">
        <f t="shared" si="50"/>
        <v>37.83812779790356</v>
      </c>
      <c r="H329" s="177">
        <f t="shared" si="51"/>
        <v>37.83812779790356</v>
      </c>
      <c r="I329" s="179">
        <f t="shared" si="52"/>
        <v>37.83812779790356</v>
      </c>
      <c r="J329" s="178">
        <f t="shared" si="53"/>
        <v>113.51438339371069</v>
      </c>
    </row>
    <row r="330" spans="1:10" ht="18" customHeight="1" x14ac:dyDescent="0.25">
      <c r="A330" s="139">
        <f t="shared" si="54"/>
        <v>27</v>
      </c>
      <c r="B330" s="25" t="s">
        <v>37</v>
      </c>
      <c r="C330" s="86">
        <v>3517</v>
      </c>
      <c r="D330" s="177">
        <f t="shared" si="49"/>
        <v>1108.9724622102235</v>
      </c>
      <c r="E330" s="14"/>
      <c r="F330" s="14"/>
      <c r="G330" s="177">
        <f t="shared" si="50"/>
        <v>369.65748740340786</v>
      </c>
      <c r="H330" s="177">
        <f t="shared" si="51"/>
        <v>369.65748740340786</v>
      </c>
      <c r="I330" s="179">
        <f t="shared" si="52"/>
        <v>369.65748740340786</v>
      </c>
      <c r="J330" s="178">
        <f t="shared" si="53"/>
        <v>1108.9724622102235</v>
      </c>
    </row>
    <row r="331" spans="1:10" ht="18" customHeight="1" x14ac:dyDescent="0.25">
      <c r="A331" s="139">
        <f t="shared" si="54"/>
        <v>28</v>
      </c>
      <c r="B331" s="23" t="s">
        <v>38</v>
      </c>
      <c r="C331" s="86">
        <v>723.8</v>
      </c>
      <c r="D331" s="177">
        <f t="shared" si="49"/>
        <v>228.2269741676883</v>
      </c>
      <c r="E331" s="14"/>
      <c r="F331" s="14"/>
      <c r="G331" s="177">
        <f t="shared" si="50"/>
        <v>76.075658055896099</v>
      </c>
      <c r="H331" s="177">
        <f t="shared" si="51"/>
        <v>76.075658055896099</v>
      </c>
      <c r="I331" s="179">
        <f t="shared" si="52"/>
        <v>76.075658055896099</v>
      </c>
      <c r="J331" s="178">
        <f t="shared" si="53"/>
        <v>228.2269741676883</v>
      </c>
    </row>
    <row r="332" spans="1:10" ht="18" customHeight="1" x14ac:dyDescent="0.25">
      <c r="A332" s="139">
        <f t="shared" si="54"/>
        <v>29</v>
      </c>
      <c r="B332" s="23" t="s">
        <v>39</v>
      </c>
      <c r="C332" s="86">
        <v>891.4</v>
      </c>
      <c r="D332" s="177">
        <f t="shared" si="49"/>
        <v>281.0742259920936</v>
      </c>
      <c r="E332" s="14"/>
      <c r="F332" s="14"/>
      <c r="G332" s="177">
        <f t="shared" si="50"/>
        <v>93.691408664031201</v>
      </c>
      <c r="H332" s="177">
        <f t="shared" si="51"/>
        <v>93.691408664031201</v>
      </c>
      <c r="I332" s="179">
        <f t="shared" si="52"/>
        <v>93.691408664031201</v>
      </c>
      <c r="J332" s="178">
        <f t="shared" si="53"/>
        <v>281.0742259920936</v>
      </c>
    </row>
    <row r="333" spans="1:10" ht="18" customHeight="1" x14ac:dyDescent="0.25">
      <c r="A333" s="139">
        <f t="shared" si="54"/>
        <v>30</v>
      </c>
      <c r="B333" s="24" t="s">
        <v>40</v>
      </c>
      <c r="C333" s="86">
        <v>1511</v>
      </c>
      <c r="D333" s="177">
        <f t="shared" si="49"/>
        <v>476.44509252193563</v>
      </c>
      <c r="E333" s="14"/>
      <c r="F333" s="14"/>
      <c r="G333" s="177">
        <f t="shared" si="50"/>
        <v>158.81503084064522</v>
      </c>
      <c r="H333" s="177">
        <f t="shared" si="51"/>
        <v>158.81503084064522</v>
      </c>
      <c r="I333" s="179">
        <f t="shared" si="52"/>
        <v>158.81503084064522</v>
      </c>
      <c r="J333" s="178">
        <f t="shared" si="53"/>
        <v>476.44509252193563</v>
      </c>
    </row>
    <row r="334" spans="1:10" ht="18" customHeight="1" x14ac:dyDescent="0.25">
      <c r="A334" s="139">
        <f t="shared" si="54"/>
        <v>31</v>
      </c>
      <c r="B334" s="24" t="s">
        <v>499</v>
      </c>
      <c r="C334" s="86">
        <v>700</v>
      </c>
      <c r="D334" s="177">
        <f t="shared" si="49"/>
        <v>220.72241215443745</v>
      </c>
      <c r="E334" s="14"/>
      <c r="F334" s="14"/>
      <c r="G334" s="177">
        <f t="shared" si="50"/>
        <v>73.574137384812488</v>
      </c>
      <c r="H334" s="177">
        <f t="shared" si="51"/>
        <v>73.574137384812488</v>
      </c>
      <c r="I334" s="179">
        <f t="shared" si="52"/>
        <v>73.574137384812488</v>
      </c>
      <c r="J334" s="178">
        <f t="shared" si="53"/>
        <v>220.72241215443745</v>
      </c>
    </row>
    <row r="335" spans="1:10" ht="18" customHeight="1" x14ac:dyDescent="0.25">
      <c r="A335" s="139">
        <f t="shared" si="54"/>
        <v>32</v>
      </c>
      <c r="B335" s="24" t="s">
        <v>41</v>
      </c>
      <c r="C335" s="86">
        <v>1591</v>
      </c>
      <c r="D335" s="177">
        <f t="shared" si="49"/>
        <v>501.67051105387145</v>
      </c>
      <c r="E335" s="14"/>
      <c r="F335" s="14"/>
      <c r="G335" s="177">
        <f t="shared" si="50"/>
        <v>167.22350368462381</v>
      </c>
      <c r="H335" s="177">
        <f t="shared" si="51"/>
        <v>167.22350368462381</v>
      </c>
      <c r="I335" s="179">
        <f t="shared" si="52"/>
        <v>167.22350368462381</v>
      </c>
      <c r="J335" s="178">
        <f t="shared" si="53"/>
        <v>501.67051105387145</v>
      </c>
    </row>
    <row r="336" spans="1:10" ht="18" customHeight="1" x14ac:dyDescent="0.25">
      <c r="A336" s="139">
        <f t="shared" si="54"/>
        <v>33</v>
      </c>
      <c r="B336" s="24" t="s">
        <v>42</v>
      </c>
      <c r="C336" s="86">
        <v>857</v>
      </c>
      <c r="D336" s="177">
        <f t="shared" si="49"/>
        <v>270.2272960233613</v>
      </c>
      <c r="E336" s="14"/>
      <c r="F336" s="14"/>
      <c r="G336" s="177">
        <f t="shared" si="50"/>
        <v>90.07576534112043</v>
      </c>
      <c r="H336" s="177">
        <f t="shared" si="51"/>
        <v>90.07576534112043</v>
      </c>
      <c r="I336" s="179">
        <f t="shared" si="52"/>
        <v>90.07576534112043</v>
      </c>
      <c r="J336" s="178">
        <f t="shared" si="53"/>
        <v>270.2272960233613</v>
      </c>
    </row>
    <row r="337" spans="1:10" ht="15" customHeight="1" x14ac:dyDescent="0.25">
      <c r="A337" s="139">
        <f t="shared" si="54"/>
        <v>34</v>
      </c>
      <c r="B337" s="25" t="s">
        <v>500</v>
      </c>
      <c r="C337" s="140">
        <v>1950</v>
      </c>
      <c r="D337" s="177">
        <f t="shared" si="49"/>
        <v>614.86957671593291</v>
      </c>
      <c r="E337" s="14"/>
      <c r="F337" s="14"/>
      <c r="G337" s="177">
        <f t="shared" si="50"/>
        <v>204.95652557197764</v>
      </c>
      <c r="H337" s="177">
        <f t="shared" si="51"/>
        <v>204.95652557197764</v>
      </c>
      <c r="I337" s="179">
        <f t="shared" si="52"/>
        <v>204.95652557197764</v>
      </c>
      <c r="J337" s="178">
        <f t="shared" si="53"/>
        <v>614.86957671593291</v>
      </c>
    </row>
    <row r="338" spans="1:10" ht="16.5" customHeight="1" x14ac:dyDescent="0.25">
      <c r="A338" s="139">
        <f t="shared" si="54"/>
        <v>35</v>
      </c>
      <c r="B338" s="24" t="s">
        <v>501</v>
      </c>
      <c r="C338" s="86">
        <v>762</v>
      </c>
      <c r="D338" s="177">
        <f t="shared" si="49"/>
        <v>240.27211151668763</v>
      </c>
      <c r="E338" s="14"/>
      <c r="F338" s="14"/>
      <c r="G338" s="177">
        <f t="shared" si="50"/>
        <v>80.090703838895877</v>
      </c>
      <c r="H338" s="177">
        <f t="shared" si="51"/>
        <v>80.090703838895877</v>
      </c>
      <c r="I338" s="179">
        <f t="shared" si="52"/>
        <v>80.090703838895877</v>
      </c>
      <c r="J338" s="178">
        <f t="shared" si="53"/>
        <v>240.27211151668763</v>
      </c>
    </row>
    <row r="339" spans="1:10" ht="18" customHeight="1" x14ac:dyDescent="0.25">
      <c r="A339" s="139">
        <f t="shared" si="54"/>
        <v>36</v>
      </c>
      <c r="B339" s="25" t="s">
        <v>43</v>
      </c>
      <c r="C339" s="86">
        <v>694.5</v>
      </c>
      <c r="D339" s="177">
        <f t="shared" si="49"/>
        <v>218.9881646303669</v>
      </c>
      <c r="E339" s="14"/>
      <c r="F339" s="14"/>
      <c r="G339" s="177">
        <f t="shared" si="50"/>
        <v>72.996054876788961</v>
      </c>
      <c r="H339" s="177">
        <f t="shared" si="51"/>
        <v>72.996054876788961</v>
      </c>
      <c r="I339" s="179">
        <f t="shared" si="52"/>
        <v>72.996054876788961</v>
      </c>
      <c r="J339" s="178">
        <f t="shared" si="53"/>
        <v>218.9881646303669</v>
      </c>
    </row>
    <row r="340" spans="1:10" ht="18" customHeight="1" x14ac:dyDescent="0.25">
      <c r="A340" s="139">
        <f t="shared" si="54"/>
        <v>37</v>
      </c>
      <c r="B340" s="23" t="s">
        <v>44</v>
      </c>
      <c r="C340" s="86">
        <v>54</v>
      </c>
      <c r="D340" s="177">
        <f t="shared" si="49"/>
        <v>17.0271575090566</v>
      </c>
      <c r="E340" s="14"/>
      <c r="F340" s="14"/>
      <c r="G340" s="177">
        <f t="shared" si="50"/>
        <v>5.675719169685534</v>
      </c>
      <c r="H340" s="177">
        <f t="shared" si="51"/>
        <v>5.675719169685534</v>
      </c>
      <c r="I340" s="179">
        <f>I339/C339*C340</f>
        <v>5.675719169685534</v>
      </c>
      <c r="J340" s="178">
        <f>SUM(G340:I340)</f>
        <v>17.0271575090566</v>
      </c>
    </row>
    <row r="341" spans="1:10" ht="18" customHeight="1" x14ac:dyDescent="0.25">
      <c r="A341" s="139">
        <f t="shared" si="54"/>
        <v>38</v>
      </c>
      <c r="B341" s="23" t="s">
        <v>45</v>
      </c>
      <c r="C341" s="86">
        <v>2039</v>
      </c>
      <c r="D341" s="177">
        <f t="shared" si="49"/>
        <v>642.93285483271143</v>
      </c>
      <c r="E341" s="14"/>
      <c r="F341" s="14"/>
      <c r="G341" s="177">
        <f t="shared" si="50"/>
        <v>214.3109516109038</v>
      </c>
      <c r="H341" s="177">
        <f t="shared" si="51"/>
        <v>214.3109516109038</v>
      </c>
      <c r="I341" s="179">
        <f t="shared" si="52"/>
        <v>214.3109516109038</v>
      </c>
      <c r="J341" s="178">
        <f>SUM(G341:I341)</f>
        <v>642.93285483271143</v>
      </c>
    </row>
    <row r="342" spans="1:10" ht="16.5" customHeight="1" x14ac:dyDescent="0.25">
      <c r="A342" s="139">
        <f t="shared" si="54"/>
        <v>39</v>
      </c>
      <c r="B342" s="23" t="s">
        <v>502</v>
      </c>
      <c r="C342" s="86">
        <v>1295.9000000000001</v>
      </c>
      <c r="D342" s="177">
        <f t="shared" si="49"/>
        <v>408.62024844419352</v>
      </c>
      <c r="E342" s="14"/>
      <c r="F342" s="14"/>
      <c r="G342" s="177">
        <f t="shared" si="50"/>
        <v>136.20674948139785</v>
      </c>
      <c r="H342" s="177">
        <f t="shared" si="51"/>
        <v>136.20674948139785</v>
      </c>
      <c r="I342" s="179">
        <f t="shared" si="52"/>
        <v>136.20674948139785</v>
      </c>
      <c r="J342" s="178">
        <f t="shared" ref="J342:J352" si="55">SUM(G342:I342)</f>
        <v>408.62024844419352</v>
      </c>
    </row>
    <row r="343" spans="1:10" ht="18" customHeight="1" x14ac:dyDescent="0.25">
      <c r="A343" s="139">
        <f t="shared" si="54"/>
        <v>40</v>
      </c>
      <c r="B343" s="25" t="s">
        <v>46</v>
      </c>
      <c r="C343" s="86">
        <v>840.3</v>
      </c>
      <c r="D343" s="177">
        <f t="shared" si="49"/>
        <v>264.96148990481964</v>
      </c>
      <c r="E343" s="14"/>
      <c r="F343" s="14"/>
      <c r="G343" s="177">
        <f t="shared" si="50"/>
        <v>88.320496634939886</v>
      </c>
      <c r="H343" s="177">
        <f t="shared" si="51"/>
        <v>88.320496634939886</v>
      </c>
      <c r="I343" s="179">
        <f t="shared" si="52"/>
        <v>88.320496634939886</v>
      </c>
      <c r="J343" s="178">
        <f t="shared" si="55"/>
        <v>264.96148990481964</v>
      </c>
    </row>
    <row r="344" spans="1:10" ht="18" customHeight="1" x14ac:dyDescent="0.25">
      <c r="A344" s="139">
        <f t="shared" si="54"/>
        <v>41</v>
      </c>
      <c r="B344" s="25" t="s">
        <v>503</v>
      </c>
      <c r="C344" s="129">
        <v>300</v>
      </c>
      <c r="D344" s="177">
        <f t="shared" si="49"/>
        <v>94.595319494758897</v>
      </c>
      <c r="E344" s="14"/>
      <c r="F344" s="14"/>
      <c r="G344" s="177">
        <f t="shared" si="50"/>
        <v>31.531773164919631</v>
      </c>
      <c r="H344" s="177">
        <f t="shared" si="51"/>
        <v>31.531773164919631</v>
      </c>
      <c r="I344" s="179">
        <f t="shared" si="52"/>
        <v>31.531773164919631</v>
      </c>
      <c r="J344" s="178">
        <f t="shared" si="55"/>
        <v>94.595319494758897</v>
      </c>
    </row>
    <row r="345" spans="1:10" ht="31.5" customHeight="1" x14ac:dyDescent="0.25">
      <c r="A345" s="139">
        <f t="shared" si="54"/>
        <v>42</v>
      </c>
      <c r="B345" s="25" t="s">
        <v>504</v>
      </c>
      <c r="C345" s="129">
        <v>233.2</v>
      </c>
      <c r="D345" s="177">
        <f t="shared" si="49"/>
        <v>73.532095020592578</v>
      </c>
      <c r="E345" s="14"/>
      <c r="F345" s="14"/>
      <c r="G345" s="177">
        <f t="shared" si="50"/>
        <v>24.510698340197525</v>
      </c>
      <c r="H345" s="177">
        <f t="shared" si="51"/>
        <v>24.510698340197525</v>
      </c>
      <c r="I345" s="179">
        <f t="shared" si="52"/>
        <v>24.510698340197525</v>
      </c>
      <c r="J345" s="178">
        <f t="shared" si="55"/>
        <v>73.532095020592578</v>
      </c>
    </row>
    <row r="346" spans="1:10" ht="18" customHeight="1" x14ac:dyDescent="0.25">
      <c r="A346" s="139">
        <f t="shared" si="54"/>
        <v>43</v>
      </c>
      <c r="B346" s="25" t="s">
        <v>505</v>
      </c>
      <c r="C346" s="129">
        <v>270</v>
      </c>
      <c r="D346" s="177">
        <f t="shared" si="49"/>
        <v>85.135787545283009</v>
      </c>
      <c r="E346" s="14"/>
      <c r="F346" s="14"/>
      <c r="G346" s="177">
        <f t="shared" si="50"/>
        <v>28.378595848427668</v>
      </c>
      <c r="H346" s="177">
        <f t="shared" si="51"/>
        <v>28.378595848427668</v>
      </c>
      <c r="I346" s="179">
        <f t="shared" si="52"/>
        <v>28.378595848427668</v>
      </c>
      <c r="J346" s="178">
        <f t="shared" si="55"/>
        <v>85.135787545283009</v>
      </c>
    </row>
    <row r="347" spans="1:10" ht="18" customHeight="1" x14ac:dyDescent="0.25">
      <c r="A347" s="139">
        <f t="shared" si="54"/>
        <v>44</v>
      </c>
      <c r="B347" s="25" t="s">
        <v>506</v>
      </c>
      <c r="C347" s="129">
        <v>50</v>
      </c>
      <c r="D347" s="177">
        <f t="shared" si="49"/>
        <v>15.765886582459814</v>
      </c>
      <c r="E347" s="14"/>
      <c r="F347" s="14"/>
      <c r="G347" s="177">
        <f t="shared" si="50"/>
        <v>5.2552955274866049</v>
      </c>
      <c r="H347" s="177">
        <f t="shared" si="51"/>
        <v>5.2552955274866049</v>
      </c>
      <c r="I347" s="179">
        <f t="shared" si="52"/>
        <v>5.2552955274866049</v>
      </c>
      <c r="J347" s="178">
        <f t="shared" si="55"/>
        <v>15.765886582459814</v>
      </c>
    </row>
    <row r="348" spans="1:10" ht="18" customHeight="1" x14ac:dyDescent="0.25">
      <c r="A348" s="139">
        <f t="shared" si="54"/>
        <v>45</v>
      </c>
      <c r="B348" s="25" t="s">
        <v>507</v>
      </c>
      <c r="C348" s="129">
        <v>165</v>
      </c>
      <c r="D348" s="177">
        <f t="shared" si="49"/>
        <v>52.0274257221174</v>
      </c>
      <c r="E348" s="14"/>
      <c r="F348" s="14"/>
      <c r="G348" s="177">
        <f t="shared" si="50"/>
        <v>17.342475240705799</v>
      </c>
      <c r="H348" s="177">
        <f t="shared" si="51"/>
        <v>17.342475240705799</v>
      </c>
      <c r="I348" s="179">
        <f t="shared" si="52"/>
        <v>17.342475240705799</v>
      </c>
      <c r="J348" s="178">
        <f t="shared" si="55"/>
        <v>52.0274257221174</v>
      </c>
    </row>
    <row r="349" spans="1:10" ht="18" customHeight="1" x14ac:dyDescent="0.25">
      <c r="A349" s="139">
        <f t="shared" si="54"/>
        <v>46</v>
      </c>
      <c r="B349" s="25" t="s">
        <v>508</v>
      </c>
      <c r="C349" s="129">
        <v>283.5</v>
      </c>
      <c r="D349" s="177">
        <f t="shared" si="49"/>
        <v>89.392576922547164</v>
      </c>
      <c r="E349" s="14"/>
      <c r="F349" s="14"/>
      <c r="G349" s="177">
        <f t="shared" si="50"/>
        <v>29.797525640849056</v>
      </c>
      <c r="H349" s="177">
        <f t="shared" si="51"/>
        <v>29.797525640849056</v>
      </c>
      <c r="I349" s="179">
        <f t="shared" si="52"/>
        <v>29.797525640849056</v>
      </c>
      <c r="J349" s="178">
        <f t="shared" si="55"/>
        <v>89.392576922547164</v>
      </c>
    </row>
    <row r="350" spans="1:10" ht="18" customHeight="1" x14ac:dyDescent="0.25">
      <c r="A350" s="139">
        <f t="shared" si="54"/>
        <v>47</v>
      </c>
      <c r="B350" s="25" t="s">
        <v>509</v>
      </c>
      <c r="C350" s="129">
        <v>549</v>
      </c>
      <c r="D350" s="177">
        <f t="shared" si="49"/>
        <v>173.10943467540881</v>
      </c>
      <c r="E350" s="14"/>
      <c r="F350" s="14"/>
      <c r="G350" s="177">
        <f t="shared" si="50"/>
        <v>57.703144891802935</v>
      </c>
      <c r="H350" s="177">
        <f t="shared" si="51"/>
        <v>57.703144891802935</v>
      </c>
      <c r="I350" s="179">
        <f t="shared" si="52"/>
        <v>57.703144891802935</v>
      </c>
      <c r="J350" s="178">
        <f t="shared" si="55"/>
        <v>173.10943467540881</v>
      </c>
    </row>
    <row r="351" spans="1:10" ht="18" customHeight="1" x14ac:dyDescent="0.25">
      <c r="A351" s="139">
        <f t="shared" si="54"/>
        <v>48</v>
      </c>
      <c r="B351" s="25" t="s">
        <v>510</v>
      </c>
      <c r="C351" s="129">
        <v>510</v>
      </c>
      <c r="D351" s="177">
        <f t="shared" si="49"/>
        <v>160.81204314109016</v>
      </c>
      <c r="E351" s="14"/>
      <c r="F351" s="14"/>
      <c r="G351" s="177">
        <f t="shared" si="50"/>
        <v>53.604014380363381</v>
      </c>
      <c r="H351" s="177">
        <f t="shared" si="51"/>
        <v>53.604014380363381</v>
      </c>
      <c r="I351" s="179">
        <f t="shared" si="52"/>
        <v>53.604014380363381</v>
      </c>
      <c r="J351" s="178">
        <f t="shared" si="55"/>
        <v>160.81204314109016</v>
      </c>
    </row>
    <row r="352" spans="1:10" ht="25.5" customHeight="1" x14ac:dyDescent="0.25">
      <c r="A352" s="139">
        <f t="shared" si="54"/>
        <v>49</v>
      </c>
      <c r="B352" s="25" t="s">
        <v>511</v>
      </c>
      <c r="C352" s="129">
        <v>42</v>
      </c>
      <c r="D352" s="177">
        <f t="shared" si="49"/>
        <v>13.243344729266248</v>
      </c>
      <c r="E352" s="14"/>
      <c r="F352" s="14"/>
      <c r="G352" s="177">
        <f t="shared" si="50"/>
        <v>4.4144482430887493</v>
      </c>
      <c r="H352" s="177">
        <f t="shared" si="51"/>
        <v>4.4144482430887493</v>
      </c>
      <c r="I352" s="179">
        <f>I351/C351*C352</f>
        <v>4.4144482430887493</v>
      </c>
      <c r="J352" s="178">
        <f t="shared" si="55"/>
        <v>13.243344729266248</v>
      </c>
    </row>
    <row r="353" spans="1:10" ht="18" customHeight="1" x14ac:dyDescent="0.25">
      <c r="A353" s="139">
        <f t="shared" si="54"/>
        <v>50</v>
      </c>
      <c r="B353" s="25" t="s">
        <v>512</v>
      </c>
      <c r="C353" s="86">
        <v>165</v>
      </c>
      <c r="D353" s="177">
        <f t="shared" si="49"/>
        <v>52.027425722117407</v>
      </c>
      <c r="E353" s="14"/>
      <c r="F353" s="14"/>
      <c r="G353" s="177">
        <f t="shared" si="50"/>
        <v>17.342475240705802</v>
      </c>
      <c r="H353" s="177">
        <f t="shared" si="51"/>
        <v>17.342475240705802</v>
      </c>
      <c r="I353" s="179">
        <f t="shared" si="52"/>
        <v>17.342475240705802</v>
      </c>
      <c r="J353" s="178">
        <f>SUM(G353:I353)</f>
        <v>52.027425722117407</v>
      </c>
    </row>
    <row r="354" spans="1:10" ht="18" customHeight="1" x14ac:dyDescent="0.25">
      <c r="A354" s="139">
        <f t="shared" si="54"/>
        <v>51</v>
      </c>
      <c r="B354" s="23" t="s">
        <v>513</v>
      </c>
      <c r="C354" s="86">
        <v>392</v>
      </c>
      <c r="D354" s="177">
        <f t="shared" si="49"/>
        <v>123.60455080648498</v>
      </c>
      <c r="E354" s="14"/>
      <c r="F354" s="14"/>
      <c r="G354" s="177">
        <f t="shared" si="50"/>
        <v>41.201516935494993</v>
      </c>
      <c r="H354" s="177">
        <f t="shared" si="51"/>
        <v>41.201516935494993</v>
      </c>
      <c r="I354" s="179">
        <f t="shared" si="52"/>
        <v>41.201516935494993</v>
      </c>
      <c r="J354" s="178">
        <f>SUM(G354:I354)</f>
        <v>123.60455080648498</v>
      </c>
    </row>
    <row r="355" spans="1:10" ht="26.25" customHeight="1" x14ac:dyDescent="0.25">
      <c r="A355" s="139">
        <f t="shared" si="54"/>
        <v>52</v>
      </c>
      <c r="B355" s="22" t="s">
        <v>56</v>
      </c>
      <c r="C355" s="28">
        <v>5401</v>
      </c>
      <c r="D355" s="177">
        <f t="shared" si="49"/>
        <v>1703.0310686373095</v>
      </c>
      <c r="E355" s="14"/>
      <c r="F355" s="14"/>
      <c r="G355" s="177">
        <f t="shared" si="50"/>
        <v>567.67702287910322</v>
      </c>
      <c r="H355" s="177">
        <f t="shared" si="51"/>
        <v>567.67702287910322</v>
      </c>
      <c r="I355" s="179">
        <f t="shared" si="52"/>
        <v>567.67702287910322</v>
      </c>
      <c r="J355" s="178">
        <f t="shared" ref="J355:J368" si="56">SUM(G355:I355)</f>
        <v>1703.0310686373095</v>
      </c>
    </row>
    <row r="356" spans="1:10" ht="18" customHeight="1" x14ac:dyDescent="0.25">
      <c r="A356" s="139">
        <f t="shared" si="54"/>
        <v>53</v>
      </c>
      <c r="B356" s="23" t="s">
        <v>57</v>
      </c>
      <c r="C356" s="28">
        <v>2272.5</v>
      </c>
      <c r="D356" s="177">
        <f t="shared" si="49"/>
        <v>716.55954517279883</v>
      </c>
      <c r="E356" s="14"/>
      <c r="F356" s="14"/>
      <c r="G356" s="177">
        <f t="shared" si="50"/>
        <v>238.85318172426628</v>
      </c>
      <c r="H356" s="177">
        <f t="shared" si="51"/>
        <v>238.85318172426628</v>
      </c>
      <c r="I356" s="179">
        <f t="shared" si="52"/>
        <v>238.85318172426628</v>
      </c>
      <c r="J356" s="178">
        <f t="shared" si="56"/>
        <v>716.55954517279883</v>
      </c>
    </row>
    <row r="357" spans="1:10" ht="18" customHeight="1" x14ac:dyDescent="0.25">
      <c r="A357" s="139">
        <f t="shared" si="54"/>
        <v>54</v>
      </c>
      <c r="B357" s="23" t="s">
        <v>58</v>
      </c>
      <c r="C357" s="28">
        <v>448</v>
      </c>
      <c r="D357" s="177">
        <f t="shared" si="49"/>
        <v>141.26234377883998</v>
      </c>
      <c r="E357" s="14"/>
      <c r="F357" s="14"/>
      <c r="G357" s="177">
        <f t="shared" si="50"/>
        <v>47.087447926279992</v>
      </c>
      <c r="H357" s="177">
        <f t="shared" si="51"/>
        <v>47.087447926279992</v>
      </c>
      <c r="I357" s="179">
        <f t="shared" si="52"/>
        <v>47.087447926279992</v>
      </c>
      <c r="J357" s="178">
        <f t="shared" si="56"/>
        <v>141.26234377883998</v>
      </c>
    </row>
    <row r="358" spans="1:10" ht="18" customHeight="1" x14ac:dyDescent="0.25">
      <c r="A358" s="139">
        <f t="shared" si="54"/>
        <v>55</v>
      </c>
      <c r="B358" s="23" t="s">
        <v>60</v>
      </c>
      <c r="C358" s="28">
        <v>1520</v>
      </c>
      <c r="D358" s="177">
        <f t="shared" si="49"/>
        <v>479.28295210677845</v>
      </c>
      <c r="E358" s="14"/>
      <c r="F358" s="14"/>
      <c r="G358" s="177">
        <f t="shared" si="50"/>
        <v>159.76098403559283</v>
      </c>
      <c r="H358" s="177">
        <f t="shared" si="51"/>
        <v>159.76098403559283</v>
      </c>
      <c r="I358" s="179">
        <f t="shared" si="52"/>
        <v>159.76098403559283</v>
      </c>
      <c r="J358" s="178">
        <f t="shared" si="56"/>
        <v>479.28295210677845</v>
      </c>
    </row>
    <row r="359" spans="1:10" ht="18" customHeight="1" x14ac:dyDescent="0.25">
      <c r="A359" s="139">
        <f t="shared" si="54"/>
        <v>56</v>
      </c>
      <c r="B359" s="23" t="s">
        <v>61</v>
      </c>
      <c r="C359" s="28">
        <v>285</v>
      </c>
      <c r="D359" s="177">
        <f t="shared" si="49"/>
        <v>89.865553520020967</v>
      </c>
      <c r="E359" s="14"/>
      <c r="F359" s="14"/>
      <c r="G359" s="177">
        <f t="shared" si="50"/>
        <v>29.955184506673653</v>
      </c>
      <c r="H359" s="177">
        <f t="shared" si="51"/>
        <v>29.955184506673653</v>
      </c>
      <c r="I359" s="179">
        <f t="shared" si="52"/>
        <v>29.955184506673653</v>
      </c>
      <c r="J359" s="178">
        <f t="shared" si="56"/>
        <v>89.865553520020967</v>
      </c>
    </row>
    <row r="360" spans="1:10" ht="28.5" customHeight="1" x14ac:dyDescent="0.25">
      <c r="A360" s="139">
        <f t="shared" si="54"/>
        <v>57</v>
      </c>
      <c r="B360" s="23" t="s">
        <v>62</v>
      </c>
      <c r="C360" s="28">
        <v>738.5</v>
      </c>
      <c r="D360" s="177">
        <f t="shared" si="49"/>
        <v>232.8621448229315</v>
      </c>
      <c r="E360" s="14"/>
      <c r="F360" s="14"/>
      <c r="G360" s="177">
        <f t="shared" si="50"/>
        <v>77.620714940977166</v>
      </c>
      <c r="H360" s="177">
        <f t="shared" si="51"/>
        <v>77.620714940977166</v>
      </c>
      <c r="I360" s="179">
        <f t="shared" si="52"/>
        <v>77.620714940977166</v>
      </c>
      <c r="J360" s="178">
        <f t="shared" si="56"/>
        <v>232.8621448229315</v>
      </c>
    </row>
    <row r="361" spans="1:10" ht="18" customHeight="1" x14ac:dyDescent="0.25">
      <c r="A361" s="139">
        <f t="shared" si="54"/>
        <v>58</v>
      </c>
      <c r="B361" s="23" t="s">
        <v>514</v>
      </c>
      <c r="C361" s="28">
        <v>270</v>
      </c>
      <c r="D361" s="177">
        <f t="shared" si="49"/>
        <v>85.135787545283023</v>
      </c>
      <c r="E361" s="14"/>
      <c r="F361" s="14"/>
      <c r="G361" s="177">
        <f t="shared" si="50"/>
        <v>28.378595848427672</v>
      </c>
      <c r="H361" s="177">
        <f t="shared" si="51"/>
        <v>28.378595848427672</v>
      </c>
      <c r="I361" s="179">
        <f>I360/C360*C361</f>
        <v>28.378595848427672</v>
      </c>
      <c r="J361" s="178">
        <f t="shared" si="56"/>
        <v>85.135787545283023</v>
      </c>
    </row>
    <row r="362" spans="1:10" ht="18" customHeight="1" x14ac:dyDescent="0.25">
      <c r="A362" s="139">
        <f t="shared" si="54"/>
        <v>59</v>
      </c>
      <c r="B362" s="23" t="s">
        <v>515</v>
      </c>
      <c r="C362" s="28">
        <v>170</v>
      </c>
      <c r="D362" s="177">
        <f t="shared" si="49"/>
        <v>53.604014380363381</v>
      </c>
      <c r="E362" s="14"/>
      <c r="F362" s="14"/>
      <c r="G362" s="177">
        <f t="shared" si="50"/>
        <v>17.86800479345446</v>
      </c>
      <c r="H362" s="177">
        <f t="shared" si="51"/>
        <v>17.86800479345446</v>
      </c>
      <c r="I362" s="179">
        <f t="shared" si="52"/>
        <v>17.86800479345446</v>
      </c>
      <c r="J362" s="178">
        <f t="shared" si="56"/>
        <v>53.604014380363381</v>
      </c>
    </row>
    <row r="363" spans="1:10" ht="18" customHeight="1" x14ac:dyDescent="0.25">
      <c r="A363" s="139">
        <f t="shared" si="54"/>
        <v>60</v>
      </c>
      <c r="B363" s="23" t="s">
        <v>516</v>
      </c>
      <c r="C363" s="28">
        <v>300</v>
      </c>
      <c r="D363" s="177">
        <f t="shared" si="49"/>
        <v>94.595319494758911</v>
      </c>
      <c r="E363" s="14"/>
      <c r="F363" s="14"/>
      <c r="G363" s="177">
        <f t="shared" si="50"/>
        <v>31.531773164919635</v>
      </c>
      <c r="H363" s="177">
        <f t="shared" si="51"/>
        <v>31.531773164919635</v>
      </c>
      <c r="I363" s="179">
        <f t="shared" si="52"/>
        <v>31.531773164919635</v>
      </c>
      <c r="J363" s="178">
        <f t="shared" si="56"/>
        <v>94.595319494758911</v>
      </c>
    </row>
    <row r="364" spans="1:10" ht="18" customHeight="1" x14ac:dyDescent="0.25">
      <c r="A364" s="139">
        <f t="shared" si="54"/>
        <v>61</v>
      </c>
      <c r="B364" s="23" t="s">
        <v>517</v>
      </c>
      <c r="C364" s="28">
        <v>160</v>
      </c>
      <c r="D364" s="177">
        <f t="shared" si="49"/>
        <v>50.450837063871411</v>
      </c>
      <c r="E364" s="14"/>
      <c r="F364" s="14"/>
      <c r="G364" s="177">
        <f t="shared" si="50"/>
        <v>16.816945687957137</v>
      </c>
      <c r="H364" s="177">
        <f t="shared" si="51"/>
        <v>16.816945687957137</v>
      </c>
      <c r="I364" s="179">
        <f t="shared" si="52"/>
        <v>16.816945687957137</v>
      </c>
      <c r="J364" s="178">
        <f t="shared" si="56"/>
        <v>50.450837063871411</v>
      </c>
    </row>
    <row r="365" spans="1:10" ht="18" customHeight="1" x14ac:dyDescent="0.25">
      <c r="A365" s="139">
        <f t="shared" si="54"/>
        <v>62</v>
      </c>
      <c r="B365" s="23" t="s">
        <v>518</v>
      </c>
      <c r="C365" s="28">
        <v>700</v>
      </c>
      <c r="D365" s="177">
        <f t="shared" si="49"/>
        <v>220.72241215443742</v>
      </c>
      <c r="E365" s="14"/>
      <c r="F365" s="14"/>
      <c r="G365" s="177">
        <f t="shared" si="50"/>
        <v>73.574137384812474</v>
      </c>
      <c r="H365" s="177">
        <f t="shared" si="51"/>
        <v>73.574137384812474</v>
      </c>
      <c r="I365" s="179">
        <f t="shared" si="52"/>
        <v>73.574137384812474</v>
      </c>
      <c r="J365" s="178">
        <f t="shared" si="56"/>
        <v>220.72241215443742</v>
      </c>
    </row>
    <row r="366" spans="1:10" ht="20.25" customHeight="1" x14ac:dyDescent="0.25">
      <c r="A366" s="139">
        <f t="shared" si="54"/>
        <v>63</v>
      </c>
      <c r="B366" s="23" t="s">
        <v>519</v>
      </c>
      <c r="C366" s="28">
        <v>250</v>
      </c>
      <c r="D366" s="177">
        <f t="shared" si="49"/>
        <v>78.829432912299069</v>
      </c>
      <c r="E366" s="14"/>
      <c r="F366" s="14"/>
      <c r="G366" s="177">
        <f t="shared" si="50"/>
        <v>26.276477637433025</v>
      </c>
      <c r="H366" s="177">
        <f t="shared" si="51"/>
        <v>26.276477637433025</v>
      </c>
      <c r="I366" s="179">
        <f t="shared" si="52"/>
        <v>26.276477637433025</v>
      </c>
      <c r="J366" s="178">
        <f t="shared" si="56"/>
        <v>78.829432912299069</v>
      </c>
    </row>
    <row r="367" spans="1:10" ht="18" customHeight="1" x14ac:dyDescent="0.25">
      <c r="A367" s="139">
        <f t="shared" si="54"/>
        <v>64</v>
      </c>
      <c r="B367" s="23" t="s">
        <v>520</v>
      </c>
      <c r="C367" s="28">
        <v>78</v>
      </c>
      <c r="D367" s="177">
        <f t="shared" si="49"/>
        <v>24.594783068637312</v>
      </c>
      <c r="E367" s="14"/>
      <c r="F367" s="14"/>
      <c r="G367" s="177">
        <f t="shared" si="50"/>
        <v>8.1982610228791035</v>
      </c>
      <c r="H367" s="177">
        <f t="shared" si="51"/>
        <v>8.1982610228791035</v>
      </c>
      <c r="I367" s="179">
        <f t="shared" si="52"/>
        <v>8.1982610228791035</v>
      </c>
      <c r="J367" s="178">
        <f t="shared" si="56"/>
        <v>24.594783068637312</v>
      </c>
    </row>
    <row r="368" spans="1:10" ht="18" customHeight="1" x14ac:dyDescent="0.25">
      <c r="A368" s="139">
        <f t="shared" si="54"/>
        <v>65</v>
      </c>
      <c r="B368" s="23" t="s">
        <v>521</v>
      </c>
      <c r="C368" s="28">
        <v>160</v>
      </c>
      <c r="D368" s="177">
        <f t="shared" ref="D368:D389" si="57">J368</f>
        <v>50.450837063871404</v>
      </c>
      <c r="E368" s="14"/>
      <c r="F368" s="14"/>
      <c r="G368" s="177">
        <f t="shared" si="50"/>
        <v>16.816945687957134</v>
      </c>
      <c r="H368" s="177">
        <f t="shared" si="51"/>
        <v>16.816945687957134</v>
      </c>
      <c r="I368" s="179">
        <f t="shared" si="52"/>
        <v>16.816945687957134</v>
      </c>
      <c r="J368" s="178">
        <f t="shared" si="56"/>
        <v>50.450837063871404</v>
      </c>
    </row>
    <row r="369" spans="1:10" ht="18" customHeight="1" x14ac:dyDescent="0.25">
      <c r="A369" s="139">
        <f t="shared" si="54"/>
        <v>66</v>
      </c>
      <c r="B369" s="23" t="s">
        <v>522</v>
      </c>
      <c r="C369" s="28">
        <v>250</v>
      </c>
      <c r="D369" s="177">
        <f t="shared" si="57"/>
        <v>78.829432912299069</v>
      </c>
      <c r="E369" s="14"/>
      <c r="F369" s="14"/>
      <c r="G369" s="177">
        <f t="shared" ref="G369:G389" si="58">G368/C368*C369</f>
        <v>26.276477637433022</v>
      </c>
      <c r="H369" s="177">
        <f t="shared" ref="H369:H389" si="59">H368/C368*C369</f>
        <v>26.276477637433022</v>
      </c>
      <c r="I369" s="179">
        <f t="shared" ref="I369:I389" si="60">I368/C368*C369</f>
        <v>26.276477637433022</v>
      </c>
      <c r="J369" s="178">
        <f>SUM(G369:I369)</f>
        <v>78.829432912299069</v>
      </c>
    </row>
    <row r="370" spans="1:10" ht="18" customHeight="1" x14ac:dyDescent="0.25">
      <c r="A370" s="139">
        <f t="shared" si="54"/>
        <v>67</v>
      </c>
      <c r="B370" s="23" t="s">
        <v>523</v>
      </c>
      <c r="C370" s="28">
        <v>64.5</v>
      </c>
      <c r="D370" s="177">
        <f t="shared" si="57"/>
        <v>20.337993691373157</v>
      </c>
      <c r="E370" s="14"/>
      <c r="F370" s="14"/>
      <c r="G370" s="177">
        <f t="shared" si="58"/>
        <v>6.7793312304577196</v>
      </c>
      <c r="H370" s="177">
        <f t="shared" si="59"/>
        <v>6.7793312304577196</v>
      </c>
      <c r="I370" s="179">
        <f t="shared" si="60"/>
        <v>6.7793312304577196</v>
      </c>
      <c r="J370" s="178">
        <f>SUM(G370:I370)</f>
        <v>20.337993691373157</v>
      </c>
    </row>
    <row r="371" spans="1:10" ht="18" customHeight="1" x14ac:dyDescent="0.25">
      <c r="A371" s="139">
        <f t="shared" ref="A371:A389" si="61">A370+1</f>
        <v>68</v>
      </c>
      <c r="B371" s="23" t="s">
        <v>52</v>
      </c>
      <c r="C371" s="28">
        <f>3113.3+32</f>
        <v>3145.3</v>
      </c>
      <c r="D371" s="177">
        <f t="shared" si="57"/>
        <v>991.76886135621714</v>
      </c>
      <c r="E371" s="14"/>
      <c r="F371" s="14"/>
      <c r="G371" s="177">
        <f t="shared" si="58"/>
        <v>330.58962045207238</v>
      </c>
      <c r="H371" s="177">
        <f t="shared" si="59"/>
        <v>330.58962045207238</v>
      </c>
      <c r="I371" s="179">
        <f t="shared" si="60"/>
        <v>330.58962045207238</v>
      </c>
      <c r="J371" s="178">
        <f t="shared" ref="J371:J383" si="62">SUM(G371:I371)</f>
        <v>991.76886135621714</v>
      </c>
    </row>
    <row r="372" spans="1:10" ht="18" customHeight="1" x14ac:dyDescent="0.25">
      <c r="A372" s="139">
        <f t="shared" si="61"/>
        <v>69</v>
      </c>
      <c r="B372" s="25" t="s">
        <v>524</v>
      </c>
      <c r="C372" s="86">
        <v>24</v>
      </c>
      <c r="D372" s="177">
        <f t="shared" si="57"/>
        <v>7.5676255595807111</v>
      </c>
      <c r="E372" s="14"/>
      <c r="F372" s="14"/>
      <c r="G372" s="177">
        <f t="shared" si="58"/>
        <v>2.5225418531935704</v>
      </c>
      <c r="H372" s="177">
        <f t="shared" si="59"/>
        <v>2.5225418531935704</v>
      </c>
      <c r="I372" s="179">
        <f t="shared" si="60"/>
        <v>2.5225418531935704</v>
      </c>
      <c r="J372" s="178">
        <f t="shared" si="62"/>
        <v>7.5676255595807111</v>
      </c>
    </row>
    <row r="373" spans="1:10" ht="18" customHeight="1" x14ac:dyDescent="0.25">
      <c r="A373" s="139">
        <f t="shared" si="61"/>
        <v>70</v>
      </c>
      <c r="B373" s="25" t="s">
        <v>524</v>
      </c>
      <c r="C373" s="86">
        <v>15</v>
      </c>
      <c r="D373" s="177">
        <f t="shared" si="57"/>
        <v>4.729765974737945</v>
      </c>
      <c r="E373" s="14"/>
      <c r="F373" s="14"/>
      <c r="G373" s="177">
        <f t="shared" si="58"/>
        <v>1.5765886582459816</v>
      </c>
      <c r="H373" s="177">
        <f t="shared" si="59"/>
        <v>1.5765886582459816</v>
      </c>
      <c r="I373" s="179">
        <f t="shared" si="60"/>
        <v>1.5765886582459816</v>
      </c>
      <c r="J373" s="178">
        <f t="shared" si="62"/>
        <v>4.729765974737945</v>
      </c>
    </row>
    <row r="374" spans="1:10" ht="17.25" customHeight="1" x14ac:dyDescent="0.25">
      <c r="A374" s="139">
        <f t="shared" si="61"/>
        <v>71</v>
      </c>
      <c r="B374" s="25" t="s">
        <v>525</v>
      </c>
      <c r="C374" s="86">
        <v>20</v>
      </c>
      <c r="D374" s="177">
        <f t="shared" si="57"/>
        <v>6.3063546329839264</v>
      </c>
      <c r="E374" s="14"/>
      <c r="F374" s="14"/>
      <c r="G374" s="177">
        <f t="shared" si="58"/>
        <v>2.1021182109946421</v>
      </c>
      <c r="H374" s="177">
        <f t="shared" si="59"/>
        <v>2.1021182109946421</v>
      </c>
      <c r="I374" s="179">
        <f t="shared" si="60"/>
        <v>2.1021182109946421</v>
      </c>
      <c r="J374" s="178">
        <f t="shared" si="62"/>
        <v>6.3063546329839264</v>
      </c>
    </row>
    <row r="375" spans="1:10" ht="18" customHeight="1" x14ac:dyDescent="0.25">
      <c r="A375" s="139">
        <f t="shared" si="61"/>
        <v>72</v>
      </c>
      <c r="B375" s="25" t="s">
        <v>526</v>
      </c>
      <c r="C375" s="86">
        <v>18</v>
      </c>
      <c r="D375" s="177">
        <f t="shared" si="57"/>
        <v>5.6757191696855331</v>
      </c>
      <c r="E375" s="14"/>
      <c r="F375" s="14"/>
      <c r="G375" s="177">
        <f t="shared" si="58"/>
        <v>1.8919063898951778</v>
      </c>
      <c r="H375" s="177">
        <f t="shared" si="59"/>
        <v>1.8919063898951778</v>
      </c>
      <c r="I375" s="179">
        <f t="shared" si="60"/>
        <v>1.8919063898951778</v>
      </c>
      <c r="J375" s="178">
        <f t="shared" si="62"/>
        <v>5.6757191696855331</v>
      </c>
    </row>
    <row r="376" spans="1:10" ht="18" customHeight="1" x14ac:dyDescent="0.25">
      <c r="A376" s="139">
        <f t="shared" si="61"/>
        <v>73</v>
      </c>
      <c r="B376" s="25" t="s">
        <v>527</v>
      </c>
      <c r="C376" s="86">
        <v>36</v>
      </c>
      <c r="D376" s="177">
        <f t="shared" si="57"/>
        <v>11.351438339371066</v>
      </c>
      <c r="E376" s="14"/>
      <c r="F376" s="14"/>
      <c r="G376" s="177">
        <f t="shared" si="58"/>
        <v>3.7838127797903556</v>
      </c>
      <c r="H376" s="177">
        <f t="shared" si="59"/>
        <v>3.7838127797903556</v>
      </c>
      <c r="I376" s="179">
        <f t="shared" si="60"/>
        <v>3.7838127797903556</v>
      </c>
      <c r="J376" s="178">
        <f t="shared" si="62"/>
        <v>11.351438339371066</v>
      </c>
    </row>
    <row r="377" spans="1:10" ht="18" customHeight="1" x14ac:dyDescent="0.25">
      <c r="A377" s="139">
        <f t="shared" si="61"/>
        <v>74</v>
      </c>
      <c r="B377" s="25" t="s">
        <v>528</v>
      </c>
      <c r="C377" s="86">
        <v>18</v>
      </c>
      <c r="D377" s="177">
        <f t="shared" si="57"/>
        <v>5.6757191696855331</v>
      </c>
      <c r="E377" s="14"/>
      <c r="F377" s="14"/>
      <c r="G377" s="177">
        <f t="shared" si="58"/>
        <v>1.8919063898951778</v>
      </c>
      <c r="H377" s="177">
        <f t="shared" si="59"/>
        <v>1.8919063898951778</v>
      </c>
      <c r="I377" s="179">
        <f t="shared" si="60"/>
        <v>1.8919063898951778</v>
      </c>
      <c r="J377" s="178">
        <f t="shared" si="62"/>
        <v>5.6757191696855331</v>
      </c>
    </row>
    <row r="378" spans="1:10" ht="18" customHeight="1" x14ac:dyDescent="0.25">
      <c r="A378" s="139">
        <f t="shared" si="61"/>
        <v>75</v>
      </c>
      <c r="B378" s="25" t="s">
        <v>529</v>
      </c>
      <c r="C378" s="86">
        <v>30</v>
      </c>
      <c r="D378" s="177">
        <f t="shared" si="57"/>
        <v>9.45953194947589</v>
      </c>
      <c r="E378" s="14"/>
      <c r="F378" s="14"/>
      <c r="G378" s="177">
        <f t="shared" si="58"/>
        <v>3.1531773164919632</v>
      </c>
      <c r="H378" s="177">
        <f t="shared" si="59"/>
        <v>3.1531773164919632</v>
      </c>
      <c r="I378" s="179">
        <f t="shared" si="60"/>
        <v>3.1531773164919632</v>
      </c>
      <c r="J378" s="178">
        <f t="shared" si="62"/>
        <v>9.45953194947589</v>
      </c>
    </row>
    <row r="379" spans="1:10" ht="18" customHeight="1" x14ac:dyDescent="0.25">
      <c r="A379" s="139">
        <f t="shared" si="61"/>
        <v>76</v>
      </c>
      <c r="B379" s="25" t="s">
        <v>530</v>
      </c>
      <c r="C379" s="86">
        <v>15</v>
      </c>
      <c r="D379" s="177">
        <f t="shared" si="57"/>
        <v>4.729765974737945</v>
      </c>
      <c r="E379" s="14"/>
      <c r="F379" s="14"/>
      <c r="G379" s="177">
        <f t="shared" si="58"/>
        <v>1.5765886582459816</v>
      </c>
      <c r="H379" s="177">
        <f t="shared" si="59"/>
        <v>1.5765886582459816</v>
      </c>
      <c r="I379" s="179">
        <f t="shared" si="60"/>
        <v>1.5765886582459816</v>
      </c>
      <c r="J379" s="178">
        <f t="shared" si="62"/>
        <v>4.729765974737945</v>
      </c>
    </row>
    <row r="380" spans="1:10" ht="12.75" customHeight="1" x14ac:dyDescent="0.25">
      <c r="A380" s="139">
        <f t="shared" si="61"/>
        <v>77</v>
      </c>
      <c r="B380" s="25" t="s">
        <v>531</v>
      </c>
      <c r="C380" s="86">
        <v>50</v>
      </c>
      <c r="D380" s="177">
        <f t="shared" si="57"/>
        <v>15.765886582459814</v>
      </c>
      <c r="E380" s="14"/>
      <c r="F380" s="14"/>
      <c r="G380" s="177">
        <f t="shared" si="58"/>
        <v>5.2552955274866049</v>
      </c>
      <c r="H380" s="177">
        <f t="shared" si="59"/>
        <v>5.2552955274866049</v>
      </c>
      <c r="I380" s="179">
        <f t="shared" si="60"/>
        <v>5.2552955274866049</v>
      </c>
      <c r="J380" s="178">
        <f t="shared" si="62"/>
        <v>15.765886582459814</v>
      </c>
    </row>
    <row r="381" spans="1:10" ht="18" customHeight="1" x14ac:dyDescent="0.25">
      <c r="A381" s="139">
        <f t="shared" si="61"/>
        <v>78</v>
      </c>
      <c r="B381" s="25" t="s">
        <v>532</v>
      </c>
      <c r="C381" s="86">
        <v>24</v>
      </c>
      <c r="D381" s="177">
        <f t="shared" si="57"/>
        <v>7.5676255595807111</v>
      </c>
      <c r="E381" s="14"/>
      <c r="F381" s="14"/>
      <c r="G381" s="177">
        <f t="shared" si="58"/>
        <v>2.5225418531935704</v>
      </c>
      <c r="H381" s="177">
        <f t="shared" si="59"/>
        <v>2.5225418531935704</v>
      </c>
      <c r="I381" s="179">
        <f t="shared" si="60"/>
        <v>2.5225418531935704</v>
      </c>
      <c r="J381" s="178">
        <f t="shared" si="62"/>
        <v>7.5676255595807111</v>
      </c>
    </row>
    <row r="382" spans="1:10" ht="18" customHeight="1" x14ac:dyDescent="0.25">
      <c r="A382" s="139">
        <f t="shared" si="61"/>
        <v>79</v>
      </c>
      <c r="B382" s="25" t="s">
        <v>533</v>
      </c>
      <c r="C382" s="86">
        <v>9</v>
      </c>
      <c r="D382" s="177">
        <f t="shared" si="57"/>
        <v>2.8378595848427666</v>
      </c>
      <c r="E382" s="14"/>
      <c r="F382" s="14"/>
      <c r="G382" s="177">
        <f t="shared" si="58"/>
        <v>0.94595319494758889</v>
      </c>
      <c r="H382" s="177">
        <f t="shared" si="59"/>
        <v>0.94595319494758889</v>
      </c>
      <c r="I382" s="179">
        <f t="shared" si="60"/>
        <v>0.94595319494758889</v>
      </c>
      <c r="J382" s="178">
        <f t="shared" si="62"/>
        <v>2.8378595848427666</v>
      </c>
    </row>
    <row r="383" spans="1:10" ht="18" customHeight="1" x14ac:dyDescent="0.25">
      <c r="A383" s="139">
        <f t="shared" si="61"/>
        <v>80</v>
      </c>
      <c r="B383" s="25" t="s">
        <v>534</v>
      </c>
      <c r="C383" s="86">
        <v>6</v>
      </c>
      <c r="D383" s="177">
        <f t="shared" si="57"/>
        <v>1.8919063898951778</v>
      </c>
      <c r="E383" s="14"/>
      <c r="F383" s="14"/>
      <c r="G383" s="177">
        <f t="shared" si="58"/>
        <v>0.6306354632983926</v>
      </c>
      <c r="H383" s="177">
        <f t="shared" si="59"/>
        <v>0.6306354632983926</v>
      </c>
      <c r="I383" s="179">
        <f t="shared" si="60"/>
        <v>0.6306354632983926</v>
      </c>
      <c r="J383" s="178">
        <f t="shared" si="62"/>
        <v>1.8919063898951778</v>
      </c>
    </row>
    <row r="384" spans="1:10" ht="18" customHeight="1" x14ac:dyDescent="0.25">
      <c r="A384" s="139">
        <f t="shared" si="61"/>
        <v>81</v>
      </c>
      <c r="B384" s="25" t="s">
        <v>534</v>
      </c>
      <c r="C384" s="86">
        <v>24</v>
      </c>
      <c r="D384" s="177">
        <f t="shared" si="57"/>
        <v>7.5676255595807111</v>
      </c>
      <c r="E384" s="14"/>
      <c r="F384" s="14"/>
      <c r="G384" s="177">
        <f t="shared" si="58"/>
        <v>2.5225418531935704</v>
      </c>
      <c r="H384" s="177">
        <f t="shared" si="59"/>
        <v>2.5225418531935704</v>
      </c>
      <c r="I384" s="179">
        <f t="shared" si="60"/>
        <v>2.5225418531935704</v>
      </c>
      <c r="J384" s="178">
        <f>SUM(G384:I384)</f>
        <v>7.5676255595807111</v>
      </c>
    </row>
    <row r="385" spans="1:10" ht="18" customHeight="1" x14ac:dyDescent="0.25">
      <c r="A385" s="139">
        <f t="shared" si="61"/>
        <v>82</v>
      </c>
      <c r="B385" s="25" t="s">
        <v>534</v>
      </c>
      <c r="C385" s="86">
        <v>30</v>
      </c>
      <c r="D385" s="177">
        <f t="shared" si="57"/>
        <v>9.45953194947589</v>
      </c>
      <c r="E385" s="14"/>
      <c r="F385" s="14"/>
      <c r="G385" s="177">
        <f t="shared" si="58"/>
        <v>3.1531773164919632</v>
      </c>
      <c r="H385" s="177">
        <f t="shared" si="59"/>
        <v>3.1531773164919632</v>
      </c>
      <c r="I385" s="179">
        <f t="shared" si="60"/>
        <v>3.1531773164919632</v>
      </c>
      <c r="J385" s="178">
        <f>SUM(G385:I385)</f>
        <v>9.45953194947589</v>
      </c>
    </row>
    <row r="386" spans="1:10" ht="18" customHeight="1" x14ac:dyDescent="0.25">
      <c r="A386" s="139">
        <f t="shared" si="61"/>
        <v>83</v>
      </c>
      <c r="B386" s="25" t="s">
        <v>535</v>
      </c>
      <c r="C386" s="86">
        <v>12</v>
      </c>
      <c r="D386" s="177">
        <f t="shared" si="57"/>
        <v>3.7838127797903556</v>
      </c>
      <c r="E386" s="14"/>
      <c r="F386" s="14"/>
      <c r="G386" s="177">
        <f t="shared" si="58"/>
        <v>1.2612709265967852</v>
      </c>
      <c r="H386" s="177">
        <f t="shared" si="59"/>
        <v>1.2612709265967852</v>
      </c>
      <c r="I386" s="179">
        <f t="shared" si="60"/>
        <v>1.2612709265967852</v>
      </c>
      <c r="J386" s="178">
        <f t="shared" ref="J386:J389" si="63">SUM(G386:I386)</f>
        <v>3.7838127797903556</v>
      </c>
    </row>
    <row r="387" spans="1:10" ht="18" customHeight="1" x14ac:dyDescent="0.25">
      <c r="A387" s="139">
        <f t="shared" si="61"/>
        <v>84</v>
      </c>
      <c r="B387" s="25" t="s">
        <v>536</v>
      </c>
      <c r="C387" s="86">
        <v>9</v>
      </c>
      <c r="D387" s="177">
        <f t="shared" si="57"/>
        <v>2.8378595848427666</v>
      </c>
      <c r="E387" s="14"/>
      <c r="F387" s="14"/>
      <c r="G387" s="177">
        <f t="shared" si="58"/>
        <v>0.94595319494758889</v>
      </c>
      <c r="H387" s="177">
        <f t="shared" si="59"/>
        <v>0.94595319494758889</v>
      </c>
      <c r="I387" s="179">
        <f t="shared" si="60"/>
        <v>0.94595319494758889</v>
      </c>
      <c r="J387" s="178">
        <f t="shared" si="63"/>
        <v>2.8378595848427666</v>
      </c>
    </row>
    <row r="388" spans="1:10" ht="15.75" customHeight="1" x14ac:dyDescent="0.25">
      <c r="A388" s="139">
        <f t="shared" si="61"/>
        <v>85</v>
      </c>
      <c r="B388" s="25" t="s">
        <v>537</v>
      </c>
      <c r="C388" s="86">
        <v>36</v>
      </c>
      <c r="D388" s="177">
        <f t="shared" si="57"/>
        <v>11.351438339371066</v>
      </c>
      <c r="E388" s="14"/>
      <c r="F388" s="14"/>
      <c r="G388" s="177">
        <f t="shared" si="58"/>
        <v>3.7838127797903556</v>
      </c>
      <c r="H388" s="177">
        <f t="shared" si="59"/>
        <v>3.7838127797903556</v>
      </c>
      <c r="I388" s="179">
        <f t="shared" si="60"/>
        <v>3.7838127797903556</v>
      </c>
      <c r="J388" s="178">
        <f t="shared" si="63"/>
        <v>11.351438339371066</v>
      </c>
    </row>
    <row r="389" spans="1:10" ht="12" customHeight="1" x14ac:dyDescent="0.25">
      <c r="A389" s="139">
        <f t="shared" si="61"/>
        <v>86</v>
      </c>
      <c r="B389" s="25" t="s">
        <v>538</v>
      </c>
      <c r="C389" s="86">
        <v>126</v>
      </c>
      <c r="D389" s="177">
        <f t="shared" si="57"/>
        <v>39.730034187798736</v>
      </c>
      <c r="E389" s="14"/>
      <c r="F389" s="14"/>
      <c r="G389" s="177">
        <f t="shared" si="58"/>
        <v>13.243344729266244</v>
      </c>
      <c r="H389" s="177">
        <f t="shared" si="59"/>
        <v>13.243344729266244</v>
      </c>
      <c r="I389" s="179">
        <f t="shared" si="60"/>
        <v>13.243344729266244</v>
      </c>
      <c r="J389" s="178">
        <f t="shared" si="63"/>
        <v>39.730034187798736</v>
      </c>
    </row>
    <row r="390" spans="1:10" x14ac:dyDescent="0.25">
      <c r="A390" s="113"/>
      <c r="B390" s="112"/>
      <c r="C390" s="142"/>
      <c r="D390" s="143"/>
      <c r="E390" s="143"/>
      <c r="F390" s="143"/>
      <c r="G390" s="143"/>
      <c r="H390" s="143"/>
      <c r="I390" s="144"/>
    </row>
    <row r="391" spans="1:10" x14ac:dyDescent="0.25">
      <c r="A391" s="34" t="s">
        <v>71</v>
      </c>
      <c r="B391" s="31" t="s">
        <v>72</v>
      </c>
      <c r="C391" s="31"/>
      <c r="D391" s="9"/>
      <c r="E391" s="9"/>
      <c r="F391" s="9"/>
      <c r="G391" s="9"/>
      <c r="H391" s="9"/>
      <c r="I391" s="32"/>
    </row>
    <row r="392" spans="1:10" x14ac:dyDescent="0.25">
      <c r="A392" s="131" t="s">
        <v>15</v>
      </c>
      <c r="B392" s="134" t="s">
        <v>485</v>
      </c>
      <c r="C392" s="130">
        <v>192</v>
      </c>
      <c r="D392" s="132">
        <v>3689.15</v>
      </c>
      <c r="E392" s="132"/>
      <c r="F392" s="132"/>
      <c r="G392" s="132">
        <v>1170.25</v>
      </c>
      <c r="H392" s="132">
        <v>1228.7</v>
      </c>
      <c r="I392" s="133">
        <v>1290.2</v>
      </c>
      <c r="J392">
        <f>SUM(G392:I392)</f>
        <v>3689.1499999999996</v>
      </c>
    </row>
    <row r="393" spans="1:10" x14ac:dyDescent="0.25">
      <c r="A393" s="185">
        <v>1</v>
      </c>
      <c r="B393" s="78" t="s">
        <v>710</v>
      </c>
      <c r="C393" s="130">
        <v>1</v>
      </c>
      <c r="D393" s="72">
        <f>J393</f>
        <v>19.2</v>
      </c>
      <c r="E393" s="132"/>
      <c r="F393" s="132"/>
      <c r="G393" s="72">
        <v>6.1</v>
      </c>
      <c r="H393" s="72">
        <v>6.4</v>
      </c>
      <c r="I393" s="185">
        <v>6.7</v>
      </c>
      <c r="J393">
        <f>SUM(G393:I393)</f>
        <v>19.2</v>
      </c>
    </row>
    <row r="394" spans="1:10" x14ac:dyDescent="0.25">
      <c r="A394" s="185">
        <v>2</v>
      </c>
      <c r="B394" s="78" t="s">
        <v>711</v>
      </c>
      <c r="C394" s="130">
        <f>C393</f>
        <v>1</v>
      </c>
      <c r="D394" s="72">
        <f t="shared" ref="D394:D457" si="64">J394</f>
        <v>19.2</v>
      </c>
      <c r="E394" s="132"/>
      <c r="F394" s="132"/>
      <c r="G394" s="72">
        <f>G393</f>
        <v>6.1</v>
      </c>
      <c r="H394" s="72">
        <f>H393</f>
        <v>6.4</v>
      </c>
      <c r="I394" s="185">
        <v>6.7</v>
      </c>
      <c r="J394">
        <f t="shared" ref="J394:J457" si="65">SUM(G394:I394)</f>
        <v>19.2</v>
      </c>
    </row>
    <row r="395" spans="1:10" x14ac:dyDescent="0.25">
      <c r="A395" s="185">
        <f>A394+1</f>
        <v>3</v>
      </c>
      <c r="B395" s="78" t="s">
        <v>712</v>
      </c>
      <c r="C395" s="130">
        <f t="shared" ref="C395:C458" si="66">C394</f>
        <v>1</v>
      </c>
      <c r="D395" s="72">
        <f t="shared" si="64"/>
        <v>19.2</v>
      </c>
      <c r="E395" s="132"/>
      <c r="F395" s="132"/>
      <c r="G395" s="72">
        <f t="shared" ref="G395:G458" si="67">G394</f>
        <v>6.1</v>
      </c>
      <c r="H395" s="72">
        <f t="shared" ref="H395:H458" si="68">H394</f>
        <v>6.4</v>
      </c>
      <c r="I395" s="185">
        <f>I394</f>
        <v>6.7</v>
      </c>
      <c r="J395">
        <f t="shared" si="65"/>
        <v>19.2</v>
      </c>
    </row>
    <row r="396" spans="1:10" x14ac:dyDescent="0.25">
      <c r="A396" s="185">
        <f t="shared" ref="A396:A459" si="69">A395+1</f>
        <v>4</v>
      </c>
      <c r="B396" s="78" t="s">
        <v>713</v>
      </c>
      <c r="C396" s="130">
        <f t="shared" si="66"/>
        <v>1</v>
      </c>
      <c r="D396" s="72">
        <f t="shared" si="64"/>
        <v>19.2</v>
      </c>
      <c r="E396" s="132"/>
      <c r="F396" s="132"/>
      <c r="G396" s="72">
        <f t="shared" si="67"/>
        <v>6.1</v>
      </c>
      <c r="H396" s="72">
        <f t="shared" si="68"/>
        <v>6.4</v>
      </c>
      <c r="I396" s="185">
        <f t="shared" ref="I396:I459" si="70">I395</f>
        <v>6.7</v>
      </c>
      <c r="J396">
        <f t="shared" si="65"/>
        <v>19.2</v>
      </c>
    </row>
    <row r="397" spans="1:10" x14ac:dyDescent="0.25">
      <c r="A397" s="185">
        <f t="shared" si="69"/>
        <v>5</v>
      </c>
      <c r="B397" s="78" t="s">
        <v>714</v>
      </c>
      <c r="C397" s="130">
        <f t="shared" si="66"/>
        <v>1</v>
      </c>
      <c r="D397" s="72">
        <f t="shared" si="64"/>
        <v>19.2</v>
      </c>
      <c r="E397" s="132"/>
      <c r="F397" s="132"/>
      <c r="G397" s="72">
        <f t="shared" si="67"/>
        <v>6.1</v>
      </c>
      <c r="H397" s="72">
        <f t="shared" si="68"/>
        <v>6.4</v>
      </c>
      <c r="I397" s="185">
        <f t="shared" si="70"/>
        <v>6.7</v>
      </c>
      <c r="J397">
        <f t="shared" si="65"/>
        <v>19.2</v>
      </c>
    </row>
    <row r="398" spans="1:10" x14ac:dyDescent="0.25">
      <c r="A398" s="185">
        <f t="shared" si="69"/>
        <v>6</v>
      </c>
      <c r="B398" s="78" t="s">
        <v>715</v>
      </c>
      <c r="C398" s="130">
        <f t="shared" si="66"/>
        <v>1</v>
      </c>
      <c r="D398" s="72">
        <f t="shared" si="64"/>
        <v>19.2</v>
      </c>
      <c r="E398" s="132"/>
      <c r="F398" s="132"/>
      <c r="G398" s="72">
        <f t="shared" si="67"/>
        <v>6.1</v>
      </c>
      <c r="H398" s="72">
        <f t="shared" si="68"/>
        <v>6.4</v>
      </c>
      <c r="I398" s="185">
        <f t="shared" si="70"/>
        <v>6.7</v>
      </c>
      <c r="J398">
        <f t="shared" si="65"/>
        <v>19.2</v>
      </c>
    </row>
    <row r="399" spans="1:10" x14ac:dyDescent="0.25">
      <c r="A399" s="185">
        <f t="shared" si="69"/>
        <v>7</v>
      </c>
      <c r="B399" s="78" t="s">
        <v>716</v>
      </c>
      <c r="C399" s="130">
        <f t="shared" si="66"/>
        <v>1</v>
      </c>
      <c r="D399" s="72">
        <f t="shared" si="64"/>
        <v>19.2</v>
      </c>
      <c r="E399" s="132"/>
      <c r="F399" s="132"/>
      <c r="G399" s="72">
        <f t="shared" si="67"/>
        <v>6.1</v>
      </c>
      <c r="H399" s="72">
        <f t="shared" si="68"/>
        <v>6.4</v>
      </c>
      <c r="I399" s="185">
        <f t="shared" si="70"/>
        <v>6.7</v>
      </c>
      <c r="J399">
        <f t="shared" si="65"/>
        <v>19.2</v>
      </c>
    </row>
    <row r="400" spans="1:10" x14ac:dyDescent="0.25">
      <c r="A400" s="185">
        <f t="shared" si="69"/>
        <v>8</v>
      </c>
      <c r="B400" s="78" t="s">
        <v>717</v>
      </c>
      <c r="C400" s="130">
        <f t="shared" si="66"/>
        <v>1</v>
      </c>
      <c r="D400" s="72">
        <f t="shared" si="64"/>
        <v>19.2</v>
      </c>
      <c r="E400" s="132"/>
      <c r="F400" s="132"/>
      <c r="G400" s="72">
        <f t="shared" si="67"/>
        <v>6.1</v>
      </c>
      <c r="H400" s="72">
        <f t="shared" si="68"/>
        <v>6.4</v>
      </c>
      <c r="I400" s="185">
        <f t="shared" si="70"/>
        <v>6.7</v>
      </c>
      <c r="J400">
        <f t="shared" si="65"/>
        <v>19.2</v>
      </c>
    </row>
    <row r="401" spans="1:10" x14ac:dyDescent="0.25">
      <c r="A401" s="185">
        <f t="shared" si="69"/>
        <v>9</v>
      </c>
      <c r="B401" s="78" t="s">
        <v>718</v>
      </c>
      <c r="C401" s="130">
        <f t="shared" si="66"/>
        <v>1</v>
      </c>
      <c r="D401" s="72">
        <f t="shared" si="64"/>
        <v>19.2</v>
      </c>
      <c r="E401" s="132"/>
      <c r="F401" s="132"/>
      <c r="G401" s="72">
        <f t="shared" si="67"/>
        <v>6.1</v>
      </c>
      <c r="H401" s="72">
        <f t="shared" si="68"/>
        <v>6.4</v>
      </c>
      <c r="I401" s="185">
        <f t="shared" si="70"/>
        <v>6.7</v>
      </c>
      <c r="J401">
        <f t="shared" si="65"/>
        <v>19.2</v>
      </c>
    </row>
    <row r="402" spans="1:10" x14ac:dyDescent="0.25">
      <c r="A402" s="185">
        <f t="shared" si="69"/>
        <v>10</v>
      </c>
      <c r="B402" s="78" t="s">
        <v>719</v>
      </c>
      <c r="C402" s="130">
        <f t="shared" si="66"/>
        <v>1</v>
      </c>
      <c r="D402" s="72">
        <f t="shared" si="64"/>
        <v>19.2</v>
      </c>
      <c r="E402" s="132"/>
      <c r="F402" s="132"/>
      <c r="G402" s="72">
        <f t="shared" si="67"/>
        <v>6.1</v>
      </c>
      <c r="H402" s="72">
        <f t="shared" si="68"/>
        <v>6.4</v>
      </c>
      <c r="I402" s="185">
        <f t="shared" si="70"/>
        <v>6.7</v>
      </c>
      <c r="J402">
        <f t="shared" si="65"/>
        <v>19.2</v>
      </c>
    </row>
    <row r="403" spans="1:10" x14ac:dyDescent="0.25">
      <c r="A403" s="185">
        <f t="shared" si="69"/>
        <v>11</v>
      </c>
      <c r="B403" s="78" t="s">
        <v>720</v>
      </c>
      <c r="C403" s="130">
        <f t="shared" si="66"/>
        <v>1</v>
      </c>
      <c r="D403" s="72">
        <f t="shared" si="64"/>
        <v>19.2</v>
      </c>
      <c r="E403" s="132"/>
      <c r="F403" s="132"/>
      <c r="G403" s="72">
        <f t="shared" si="67"/>
        <v>6.1</v>
      </c>
      <c r="H403" s="72">
        <f t="shared" si="68"/>
        <v>6.4</v>
      </c>
      <c r="I403" s="185">
        <f t="shared" si="70"/>
        <v>6.7</v>
      </c>
      <c r="J403">
        <f t="shared" si="65"/>
        <v>19.2</v>
      </c>
    </row>
    <row r="404" spans="1:10" x14ac:dyDescent="0.25">
      <c r="A404" s="185">
        <f t="shared" si="69"/>
        <v>12</v>
      </c>
      <c r="B404" s="78" t="s">
        <v>721</v>
      </c>
      <c r="C404" s="130">
        <f t="shared" si="66"/>
        <v>1</v>
      </c>
      <c r="D404" s="72">
        <f t="shared" si="64"/>
        <v>19.2</v>
      </c>
      <c r="E404" s="132"/>
      <c r="F404" s="132"/>
      <c r="G404" s="72">
        <f t="shared" si="67"/>
        <v>6.1</v>
      </c>
      <c r="H404" s="72">
        <f t="shared" si="68"/>
        <v>6.4</v>
      </c>
      <c r="I404" s="185">
        <f t="shared" si="70"/>
        <v>6.7</v>
      </c>
      <c r="J404">
        <f t="shared" si="65"/>
        <v>19.2</v>
      </c>
    </row>
    <row r="405" spans="1:10" x14ac:dyDescent="0.25">
      <c r="A405" s="185">
        <f t="shared" si="69"/>
        <v>13</v>
      </c>
      <c r="B405" s="78" t="s">
        <v>722</v>
      </c>
      <c r="C405" s="130">
        <f t="shared" si="66"/>
        <v>1</v>
      </c>
      <c r="D405" s="72">
        <f t="shared" si="64"/>
        <v>19.2</v>
      </c>
      <c r="E405" s="132"/>
      <c r="F405" s="132"/>
      <c r="G405" s="72">
        <f t="shared" si="67"/>
        <v>6.1</v>
      </c>
      <c r="H405" s="72">
        <f t="shared" si="68"/>
        <v>6.4</v>
      </c>
      <c r="I405" s="185">
        <f t="shared" si="70"/>
        <v>6.7</v>
      </c>
      <c r="J405">
        <f t="shared" si="65"/>
        <v>19.2</v>
      </c>
    </row>
    <row r="406" spans="1:10" x14ac:dyDescent="0.25">
      <c r="A406" s="185">
        <f t="shared" si="69"/>
        <v>14</v>
      </c>
      <c r="B406" s="78" t="s">
        <v>723</v>
      </c>
      <c r="C406" s="130">
        <f t="shared" si="66"/>
        <v>1</v>
      </c>
      <c r="D406" s="72">
        <f t="shared" si="64"/>
        <v>19.2</v>
      </c>
      <c r="E406" s="132"/>
      <c r="F406" s="132"/>
      <c r="G406" s="72">
        <f t="shared" si="67"/>
        <v>6.1</v>
      </c>
      <c r="H406" s="72">
        <f t="shared" si="68"/>
        <v>6.4</v>
      </c>
      <c r="I406" s="185">
        <f t="shared" si="70"/>
        <v>6.7</v>
      </c>
      <c r="J406">
        <f t="shared" si="65"/>
        <v>19.2</v>
      </c>
    </row>
    <row r="407" spans="1:10" x14ac:dyDescent="0.25">
      <c r="A407" s="185">
        <f t="shared" si="69"/>
        <v>15</v>
      </c>
      <c r="B407" s="78" t="s">
        <v>724</v>
      </c>
      <c r="C407" s="130">
        <f t="shared" si="66"/>
        <v>1</v>
      </c>
      <c r="D407" s="72">
        <f t="shared" si="64"/>
        <v>19.2</v>
      </c>
      <c r="E407" s="132"/>
      <c r="F407" s="132"/>
      <c r="G407" s="72">
        <f t="shared" si="67"/>
        <v>6.1</v>
      </c>
      <c r="H407" s="72">
        <f t="shared" si="68"/>
        <v>6.4</v>
      </c>
      <c r="I407" s="185">
        <f t="shared" si="70"/>
        <v>6.7</v>
      </c>
      <c r="J407">
        <f t="shared" si="65"/>
        <v>19.2</v>
      </c>
    </row>
    <row r="408" spans="1:10" x14ac:dyDescent="0.25">
      <c r="A408" s="185">
        <f t="shared" si="69"/>
        <v>16</v>
      </c>
      <c r="B408" s="78" t="s">
        <v>725</v>
      </c>
      <c r="C408" s="130">
        <f t="shared" si="66"/>
        <v>1</v>
      </c>
      <c r="D408" s="72">
        <f t="shared" si="64"/>
        <v>19.2</v>
      </c>
      <c r="E408" s="132"/>
      <c r="F408" s="132"/>
      <c r="G408" s="72">
        <f t="shared" si="67"/>
        <v>6.1</v>
      </c>
      <c r="H408" s="72">
        <f t="shared" si="68"/>
        <v>6.4</v>
      </c>
      <c r="I408" s="185">
        <f t="shared" si="70"/>
        <v>6.7</v>
      </c>
      <c r="J408">
        <f t="shared" si="65"/>
        <v>19.2</v>
      </c>
    </row>
    <row r="409" spans="1:10" x14ac:dyDescent="0.25">
      <c r="A409" s="185">
        <f t="shared" si="69"/>
        <v>17</v>
      </c>
      <c r="B409" s="78" t="s">
        <v>726</v>
      </c>
      <c r="C409" s="130">
        <f t="shared" si="66"/>
        <v>1</v>
      </c>
      <c r="D409" s="72">
        <f t="shared" si="64"/>
        <v>19.2</v>
      </c>
      <c r="E409" s="132"/>
      <c r="F409" s="132"/>
      <c r="G409" s="72">
        <f t="shared" si="67"/>
        <v>6.1</v>
      </c>
      <c r="H409" s="72">
        <f t="shared" si="68"/>
        <v>6.4</v>
      </c>
      <c r="I409" s="185">
        <f t="shared" si="70"/>
        <v>6.7</v>
      </c>
      <c r="J409">
        <f t="shared" si="65"/>
        <v>19.2</v>
      </c>
    </row>
    <row r="410" spans="1:10" x14ac:dyDescent="0.25">
      <c r="A410" s="185">
        <f t="shared" si="69"/>
        <v>18</v>
      </c>
      <c r="B410" s="78" t="s">
        <v>727</v>
      </c>
      <c r="C410" s="130">
        <f t="shared" si="66"/>
        <v>1</v>
      </c>
      <c r="D410" s="72">
        <f t="shared" si="64"/>
        <v>19.2</v>
      </c>
      <c r="E410" s="132"/>
      <c r="F410" s="132"/>
      <c r="G410" s="72">
        <f t="shared" si="67"/>
        <v>6.1</v>
      </c>
      <c r="H410" s="72">
        <f t="shared" si="68"/>
        <v>6.4</v>
      </c>
      <c r="I410" s="185">
        <f t="shared" si="70"/>
        <v>6.7</v>
      </c>
      <c r="J410">
        <f t="shared" si="65"/>
        <v>19.2</v>
      </c>
    </row>
    <row r="411" spans="1:10" x14ac:dyDescent="0.25">
      <c r="A411" s="185">
        <f t="shared" si="69"/>
        <v>19</v>
      </c>
      <c r="B411" s="78" t="s">
        <v>728</v>
      </c>
      <c r="C411" s="130">
        <f t="shared" si="66"/>
        <v>1</v>
      </c>
      <c r="D411" s="72">
        <f t="shared" si="64"/>
        <v>19.2</v>
      </c>
      <c r="E411" s="132"/>
      <c r="F411" s="132"/>
      <c r="G411" s="72">
        <f t="shared" si="67"/>
        <v>6.1</v>
      </c>
      <c r="H411" s="72">
        <f t="shared" si="68"/>
        <v>6.4</v>
      </c>
      <c r="I411" s="185">
        <f t="shared" si="70"/>
        <v>6.7</v>
      </c>
      <c r="J411">
        <f t="shared" si="65"/>
        <v>19.2</v>
      </c>
    </row>
    <row r="412" spans="1:10" x14ac:dyDescent="0.25">
      <c r="A412" s="185">
        <f t="shared" si="69"/>
        <v>20</v>
      </c>
      <c r="B412" s="78" t="s">
        <v>729</v>
      </c>
      <c r="C412" s="130">
        <f t="shared" si="66"/>
        <v>1</v>
      </c>
      <c r="D412" s="72">
        <f t="shared" si="64"/>
        <v>19.2</v>
      </c>
      <c r="E412" s="132"/>
      <c r="F412" s="132"/>
      <c r="G412" s="72">
        <f t="shared" si="67"/>
        <v>6.1</v>
      </c>
      <c r="H412" s="72">
        <f t="shared" si="68"/>
        <v>6.4</v>
      </c>
      <c r="I412" s="185">
        <f t="shared" si="70"/>
        <v>6.7</v>
      </c>
      <c r="J412">
        <f t="shared" si="65"/>
        <v>19.2</v>
      </c>
    </row>
    <row r="413" spans="1:10" x14ac:dyDescent="0.25">
      <c r="A413" s="185">
        <f t="shared" si="69"/>
        <v>21</v>
      </c>
      <c r="B413" s="78" t="s">
        <v>730</v>
      </c>
      <c r="C413" s="130">
        <f t="shared" si="66"/>
        <v>1</v>
      </c>
      <c r="D413" s="72">
        <f t="shared" si="64"/>
        <v>19.2</v>
      </c>
      <c r="E413" s="132"/>
      <c r="F413" s="132"/>
      <c r="G413" s="72">
        <f t="shared" si="67"/>
        <v>6.1</v>
      </c>
      <c r="H413" s="72">
        <f t="shared" si="68"/>
        <v>6.4</v>
      </c>
      <c r="I413" s="185">
        <f t="shared" si="70"/>
        <v>6.7</v>
      </c>
      <c r="J413">
        <f t="shared" si="65"/>
        <v>19.2</v>
      </c>
    </row>
    <row r="414" spans="1:10" x14ac:dyDescent="0.25">
      <c r="A414" s="185">
        <f t="shared" si="69"/>
        <v>22</v>
      </c>
      <c r="B414" s="78" t="s">
        <v>731</v>
      </c>
      <c r="C414" s="130">
        <f t="shared" si="66"/>
        <v>1</v>
      </c>
      <c r="D414" s="72">
        <f t="shared" si="64"/>
        <v>19.2</v>
      </c>
      <c r="E414" s="132"/>
      <c r="F414" s="132"/>
      <c r="G414" s="72">
        <f t="shared" si="67"/>
        <v>6.1</v>
      </c>
      <c r="H414" s="72">
        <f t="shared" si="68"/>
        <v>6.4</v>
      </c>
      <c r="I414" s="185">
        <f t="shared" si="70"/>
        <v>6.7</v>
      </c>
      <c r="J414">
        <f t="shared" si="65"/>
        <v>19.2</v>
      </c>
    </row>
    <row r="415" spans="1:10" x14ac:dyDescent="0.25">
      <c r="A415" s="185">
        <f>A414+1</f>
        <v>23</v>
      </c>
      <c r="B415" s="78" t="s">
        <v>732</v>
      </c>
      <c r="C415" s="130">
        <f t="shared" si="66"/>
        <v>1</v>
      </c>
      <c r="D415" s="72">
        <f t="shared" si="64"/>
        <v>19.2</v>
      </c>
      <c r="E415" s="132"/>
      <c r="F415" s="132"/>
      <c r="G415" s="72">
        <f t="shared" si="67"/>
        <v>6.1</v>
      </c>
      <c r="H415" s="72">
        <f t="shared" si="68"/>
        <v>6.4</v>
      </c>
      <c r="I415" s="185">
        <f t="shared" si="70"/>
        <v>6.7</v>
      </c>
      <c r="J415">
        <f t="shared" si="65"/>
        <v>19.2</v>
      </c>
    </row>
    <row r="416" spans="1:10" x14ac:dyDescent="0.25">
      <c r="A416" s="185">
        <f t="shared" si="69"/>
        <v>24</v>
      </c>
      <c r="B416" s="78" t="s">
        <v>733</v>
      </c>
      <c r="C416" s="130">
        <f t="shared" si="66"/>
        <v>1</v>
      </c>
      <c r="D416" s="72">
        <f t="shared" si="64"/>
        <v>19.2</v>
      </c>
      <c r="E416" s="132"/>
      <c r="F416" s="132"/>
      <c r="G416" s="72">
        <f t="shared" si="67"/>
        <v>6.1</v>
      </c>
      <c r="H416" s="72">
        <f t="shared" si="68"/>
        <v>6.4</v>
      </c>
      <c r="I416" s="185">
        <f t="shared" si="70"/>
        <v>6.7</v>
      </c>
      <c r="J416">
        <f t="shared" si="65"/>
        <v>19.2</v>
      </c>
    </row>
    <row r="417" spans="1:10" x14ac:dyDescent="0.25">
      <c r="A417" s="185">
        <f t="shared" si="69"/>
        <v>25</v>
      </c>
      <c r="B417" s="78" t="s">
        <v>734</v>
      </c>
      <c r="C417" s="130">
        <f t="shared" si="66"/>
        <v>1</v>
      </c>
      <c r="D417" s="72">
        <f t="shared" si="64"/>
        <v>19.2</v>
      </c>
      <c r="E417" s="132"/>
      <c r="F417" s="132"/>
      <c r="G417" s="72">
        <f t="shared" si="67"/>
        <v>6.1</v>
      </c>
      <c r="H417" s="72">
        <f t="shared" si="68"/>
        <v>6.4</v>
      </c>
      <c r="I417" s="185">
        <f t="shared" si="70"/>
        <v>6.7</v>
      </c>
      <c r="J417">
        <f t="shared" si="65"/>
        <v>19.2</v>
      </c>
    </row>
    <row r="418" spans="1:10" x14ac:dyDescent="0.25">
      <c r="A418" s="185">
        <f t="shared" si="69"/>
        <v>26</v>
      </c>
      <c r="B418" s="78" t="s">
        <v>735</v>
      </c>
      <c r="C418" s="130">
        <f t="shared" si="66"/>
        <v>1</v>
      </c>
      <c r="D418" s="72">
        <f t="shared" si="64"/>
        <v>19.2</v>
      </c>
      <c r="E418" s="132"/>
      <c r="F418" s="132"/>
      <c r="G418" s="72">
        <f t="shared" si="67"/>
        <v>6.1</v>
      </c>
      <c r="H418" s="72">
        <f t="shared" si="68"/>
        <v>6.4</v>
      </c>
      <c r="I418" s="185">
        <f t="shared" si="70"/>
        <v>6.7</v>
      </c>
      <c r="J418">
        <f t="shared" si="65"/>
        <v>19.2</v>
      </c>
    </row>
    <row r="419" spans="1:10" x14ac:dyDescent="0.25">
      <c r="A419" s="185">
        <f t="shared" si="69"/>
        <v>27</v>
      </c>
      <c r="B419" s="78" t="s">
        <v>736</v>
      </c>
      <c r="C419" s="130">
        <f t="shared" si="66"/>
        <v>1</v>
      </c>
      <c r="D419" s="72">
        <f t="shared" si="64"/>
        <v>19.2</v>
      </c>
      <c r="E419" s="132"/>
      <c r="F419" s="132"/>
      <c r="G419" s="72">
        <f t="shared" si="67"/>
        <v>6.1</v>
      </c>
      <c r="H419" s="72">
        <f t="shared" si="68"/>
        <v>6.4</v>
      </c>
      <c r="I419" s="185">
        <f t="shared" si="70"/>
        <v>6.7</v>
      </c>
      <c r="J419">
        <f t="shared" si="65"/>
        <v>19.2</v>
      </c>
    </row>
    <row r="420" spans="1:10" x14ac:dyDescent="0.25">
      <c r="A420" s="185">
        <f t="shared" si="69"/>
        <v>28</v>
      </c>
      <c r="B420" s="78" t="s">
        <v>737</v>
      </c>
      <c r="C420" s="130">
        <f t="shared" si="66"/>
        <v>1</v>
      </c>
      <c r="D420" s="72">
        <f t="shared" si="64"/>
        <v>19.2</v>
      </c>
      <c r="E420" s="132"/>
      <c r="F420" s="132"/>
      <c r="G420" s="72">
        <f t="shared" si="67"/>
        <v>6.1</v>
      </c>
      <c r="H420" s="72">
        <f t="shared" si="68"/>
        <v>6.4</v>
      </c>
      <c r="I420" s="185">
        <f t="shared" si="70"/>
        <v>6.7</v>
      </c>
      <c r="J420">
        <f t="shared" si="65"/>
        <v>19.2</v>
      </c>
    </row>
    <row r="421" spans="1:10" x14ac:dyDescent="0.25">
      <c r="A421" s="185">
        <f t="shared" si="69"/>
        <v>29</v>
      </c>
      <c r="B421" s="78" t="s">
        <v>738</v>
      </c>
      <c r="C421" s="130">
        <f t="shared" si="66"/>
        <v>1</v>
      </c>
      <c r="D421" s="72">
        <f t="shared" si="64"/>
        <v>19.2</v>
      </c>
      <c r="E421" s="132"/>
      <c r="F421" s="132"/>
      <c r="G421" s="72">
        <f t="shared" si="67"/>
        <v>6.1</v>
      </c>
      <c r="H421" s="72">
        <f t="shared" si="68"/>
        <v>6.4</v>
      </c>
      <c r="I421" s="185">
        <f t="shared" si="70"/>
        <v>6.7</v>
      </c>
      <c r="J421">
        <f t="shared" si="65"/>
        <v>19.2</v>
      </c>
    </row>
    <row r="422" spans="1:10" x14ac:dyDescent="0.25">
      <c r="A422" s="185">
        <f t="shared" si="69"/>
        <v>30</v>
      </c>
      <c r="B422" s="78" t="s">
        <v>739</v>
      </c>
      <c r="C422" s="130">
        <f t="shared" si="66"/>
        <v>1</v>
      </c>
      <c r="D422" s="72">
        <f t="shared" si="64"/>
        <v>19.2</v>
      </c>
      <c r="E422" s="132"/>
      <c r="F422" s="132"/>
      <c r="G422" s="72">
        <f t="shared" si="67"/>
        <v>6.1</v>
      </c>
      <c r="H422" s="72">
        <f t="shared" si="68"/>
        <v>6.4</v>
      </c>
      <c r="I422" s="185">
        <f t="shared" si="70"/>
        <v>6.7</v>
      </c>
      <c r="J422">
        <f t="shared" si="65"/>
        <v>19.2</v>
      </c>
    </row>
    <row r="423" spans="1:10" x14ac:dyDescent="0.25">
      <c r="A423" s="185">
        <f t="shared" si="69"/>
        <v>31</v>
      </c>
      <c r="B423" s="78" t="s">
        <v>740</v>
      </c>
      <c r="C423" s="130">
        <f t="shared" si="66"/>
        <v>1</v>
      </c>
      <c r="D423" s="72">
        <f t="shared" si="64"/>
        <v>19.2</v>
      </c>
      <c r="E423" s="132"/>
      <c r="F423" s="132"/>
      <c r="G423" s="72">
        <f t="shared" si="67"/>
        <v>6.1</v>
      </c>
      <c r="H423" s="72">
        <f t="shared" si="68"/>
        <v>6.4</v>
      </c>
      <c r="I423" s="185">
        <f t="shared" si="70"/>
        <v>6.7</v>
      </c>
      <c r="J423">
        <f t="shared" si="65"/>
        <v>19.2</v>
      </c>
    </row>
    <row r="424" spans="1:10" x14ac:dyDescent="0.25">
      <c r="A424" s="185">
        <f t="shared" si="69"/>
        <v>32</v>
      </c>
      <c r="B424" s="78" t="s">
        <v>741</v>
      </c>
      <c r="C424" s="130">
        <f t="shared" si="66"/>
        <v>1</v>
      </c>
      <c r="D424" s="72">
        <f t="shared" si="64"/>
        <v>19.2</v>
      </c>
      <c r="E424" s="132"/>
      <c r="F424" s="132"/>
      <c r="G424" s="72">
        <f t="shared" si="67"/>
        <v>6.1</v>
      </c>
      <c r="H424" s="72">
        <f t="shared" si="68"/>
        <v>6.4</v>
      </c>
      <c r="I424" s="185">
        <f t="shared" si="70"/>
        <v>6.7</v>
      </c>
      <c r="J424">
        <f t="shared" si="65"/>
        <v>19.2</v>
      </c>
    </row>
    <row r="425" spans="1:10" x14ac:dyDescent="0.25">
      <c r="A425" s="185">
        <f t="shared" si="69"/>
        <v>33</v>
      </c>
      <c r="B425" s="78" t="s">
        <v>742</v>
      </c>
      <c r="C425" s="130">
        <f t="shared" si="66"/>
        <v>1</v>
      </c>
      <c r="D425" s="72">
        <f t="shared" si="64"/>
        <v>19.2</v>
      </c>
      <c r="E425" s="132"/>
      <c r="F425" s="132"/>
      <c r="G425" s="72">
        <f t="shared" si="67"/>
        <v>6.1</v>
      </c>
      <c r="H425" s="72">
        <f t="shared" si="68"/>
        <v>6.4</v>
      </c>
      <c r="I425" s="185">
        <f t="shared" si="70"/>
        <v>6.7</v>
      </c>
      <c r="J425">
        <f t="shared" si="65"/>
        <v>19.2</v>
      </c>
    </row>
    <row r="426" spans="1:10" x14ac:dyDescent="0.25">
      <c r="A426" s="185">
        <f t="shared" si="69"/>
        <v>34</v>
      </c>
      <c r="B426" s="78" t="s">
        <v>743</v>
      </c>
      <c r="C426" s="130">
        <f t="shared" si="66"/>
        <v>1</v>
      </c>
      <c r="D426" s="72">
        <f t="shared" si="64"/>
        <v>19.2</v>
      </c>
      <c r="E426" s="132"/>
      <c r="F426" s="132"/>
      <c r="G426" s="72">
        <f t="shared" si="67"/>
        <v>6.1</v>
      </c>
      <c r="H426" s="72">
        <f t="shared" si="68"/>
        <v>6.4</v>
      </c>
      <c r="I426" s="185">
        <f t="shared" si="70"/>
        <v>6.7</v>
      </c>
      <c r="J426">
        <f t="shared" si="65"/>
        <v>19.2</v>
      </c>
    </row>
    <row r="427" spans="1:10" x14ac:dyDescent="0.25">
      <c r="A427" s="185">
        <f t="shared" si="69"/>
        <v>35</v>
      </c>
      <c r="B427" s="78" t="s">
        <v>744</v>
      </c>
      <c r="C427" s="130">
        <f t="shared" si="66"/>
        <v>1</v>
      </c>
      <c r="D427" s="72">
        <f t="shared" si="64"/>
        <v>19.2</v>
      </c>
      <c r="E427" s="132"/>
      <c r="F427" s="132"/>
      <c r="G427" s="72">
        <f t="shared" si="67"/>
        <v>6.1</v>
      </c>
      <c r="H427" s="72">
        <f t="shared" si="68"/>
        <v>6.4</v>
      </c>
      <c r="I427" s="185">
        <f t="shared" si="70"/>
        <v>6.7</v>
      </c>
      <c r="J427">
        <f t="shared" si="65"/>
        <v>19.2</v>
      </c>
    </row>
    <row r="428" spans="1:10" x14ac:dyDescent="0.25">
      <c r="A428" s="185">
        <f t="shared" si="69"/>
        <v>36</v>
      </c>
      <c r="B428" s="78" t="s">
        <v>745</v>
      </c>
      <c r="C428" s="130">
        <f t="shared" si="66"/>
        <v>1</v>
      </c>
      <c r="D428" s="72">
        <f t="shared" si="64"/>
        <v>19.2</v>
      </c>
      <c r="E428" s="132"/>
      <c r="F428" s="132"/>
      <c r="G428" s="72">
        <f t="shared" si="67"/>
        <v>6.1</v>
      </c>
      <c r="H428" s="72">
        <f t="shared" si="68"/>
        <v>6.4</v>
      </c>
      <c r="I428" s="185">
        <f t="shared" si="70"/>
        <v>6.7</v>
      </c>
      <c r="J428">
        <f t="shared" si="65"/>
        <v>19.2</v>
      </c>
    </row>
    <row r="429" spans="1:10" x14ac:dyDescent="0.25">
      <c r="A429" s="185">
        <f t="shared" si="69"/>
        <v>37</v>
      </c>
      <c r="B429" s="78" t="s">
        <v>746</v>
      </c>
      <c r="C429" s="130">
        <f t="shared" si="66"/>
        <v>1</v>
      </c>
      <c r="D429" s="72">
        <f t="shared" si="64"/>
        <v>19.2</v>
      </c>
      <c r="E429" s="132"/>
      <c r="F429" s="132"/>
      <c r="G429" s="72">
        <f t="shared" si="67"/>
        <v>6.1</v>
      </c>
      <c r="H429" s="72">
        <f t="shared" si="68"/>
        <v>6.4</v>
      </c>
      <c r="I429" s="185">
        <f t="shared" si="70"/>
        <v>6.7</v>
      </c>
      <c r="J429">
        <f t="shared" si="65"/>
        <v>19.2</v>
      </c>
    </row>
    <row r="430" spans="1:10" x14ac:dyDescent="0.25">
      <c r="A430" s="185">
        <f t="shared" si="69"/>
        <v>38</v>
      </c>
      <c r="B430" s="78" t="s">
        <v>747</v>
      </c>
      <c r="C430" s="130">
        <f t="shared" si="66"/>
        <v>1</v>
      </c>
      <c r="D430" s="72">
        <f t="shared" si="64"/>
        <v>19.2</v>
      </c>
      <c r="E430" s="132"/>
      <c r="F430" s="132"/>
      <c r="G430" s="72">
        <f t="shared" si="67"/>
        <v>6.1</v>
      </c>
      <c r="H430" s="72">
        <f t="shared" si="68"/>
        <v>6.4</v>
      </c>
      <c r="I430" s="185">
        <f t="shared" si="70"/>
        <v>6.7</v>
      </c>
      <c r="J430">
        <f t="shared" si="65"/>
        <v>19.2</v>
      </c>
    </row>
    <row r="431" spans="1:10" x14ac:dyDescent="0.25">
      <c r="A431" s="185">
        <f t="shared" si="69"/>
        <v>39</v>
      </c>
      <c r="B431" s="78" t="s">
        <v>748</v>
      </c>
      <c r="C431" s="130">
        <f t="shared" si="66"/>
        <v>1</v>
      </c>
      <c r="D431" s="72">
        <f t="shared" si="64"/>
        <v>19.2</v>
      </c>
      <c r="E431" s="132"/>
      <c r="F431" s="132"/>
      <c r="G431" s="72">
        <f t="shared" si="67"/>
        <v>6.1</v>
      </c>
      <c r="H431" s="72">
        <f t="shared" si="68"/>
        <v>6.4</v>
      </c>
      <c r="I431" s="185">
        <f t="shared" si="70"/>
        <v>6.7</v>
      </c>
      <c r="J431">
        <f t="shared" si="65"/>
        <v>19.2</v>
      </c>
    </row>
    <row r="432" spans="1:10" x14ac:dyDescent="0.25">
      <c r="A432" s="185">
        <f t="shared" si="69"/>
        <v>40</v>
      </c>
      <c r="B432" s="78" t="s">
        <v>749</v>
      </c>
      <c r="C432" s="130">
        <f t="shared" si="66"/>
        <v>1</v>
      </c>
      <c r="D432" s="72">
        <f t="shared" si="64"/>
        <v>19.2</v>
      </c>
      <c r="E432" s="132"/>
      <c r="F432" s="132"/>
      <c r="G432" s="72">
        <f t="shared" si="67"/>
        <v>6.1</v>
      </c>
      <c r="H432" s="72">
        <f t="shared" si="68"/>
        <v>6.4</v>
      </c>
      <c r="I432" s="185">
        <f t="shared" si="70"/>
        <v>6.7</v>
      </c>
      <c r="J432">
        <f t="shared" si="65"/>
        <v>19.2</v>
      </c>
    </row>
    <row r="433" spans="1:10" x14ac:dyDescent="0.25">
      <c r="A433" s="185">
        <f t="shared" si="69"/>
        <v>41</v>
      </c>
      <c r="B433" s="78" t="s">
        <v>750</v>
      </c>
      <c r="C433" s="130">
        <f t="shared" si="66"/>
        <v>1</v>
      </c>
      <c r="D433" s="72">
        <f t="shared" si="64"/>
        <v>19.2</v>
      </c>
      <c r="E433" s="132"/>
      <c r="F433" s="132"/>
      <c r="G433" s="72">
        <f t="shared" si="67"/>
        <v>6.1</v>
      </c>
      <c r="H433" s="72">
        <f t="shared" si="68"/>
        <v>6.4</v>
      </c>
      <c r="I433" s="185">
        <f t="shared" si="70"/>
        <v>6.7</v>
      </c>
      <c r="J433">
        <f t="shared" si="65"/>
        <v>19.2</v>
      </c>
    </row>
    <row r="434" spans="1:10" x14ac:dyDescent="0.25">
      <c r="A434" s="185">
        <f t="shared" si="69"/>
        <v>42</v>
      </c>
      <c r="B434" s="78" t="s">
        <v>751</v>
      </c>
      <c r="C434" s="130">
        <f t="shared" si="66"/>
        <v>1</v>
      </c>
      <c r="D434" s="72">
        <f t="shared" si="64"/>
        <v>19.2</v>
      </c>
      <c r="E434" s="132"/>
      <c r="F434" s="132"/>
      <c r="G434" s="72">
        <f t="shared" si="67"/>
        <v>6.1</v>
      </c>
      <c r="H434" s="72">
        <f t="shared" si="68"/>
        <v>6.4</v>
      </c>
      <c r="I434" s="185">
        <f t="shared" si="70"/>
        <v>6.7</v>
      </c>
      <c r="J434">
        <f t="shared" si="65"/>
        <v>19.2</v>
      </c>
    </row>
    <row r="435" spans="1:10" x14ac:dyDescent="0.25">
      <c r="A435" s="185">
        <f t="shared" si="69"/>
        <v>43</v>
      </c>
      <c r="B435" s="78" t="s">
        <v>752</v>
      </c>
      <c r="C435" s="130">
        <f t="shared" si="66"/>
        <v>1</v>
      </c>
      <c r="D435" s="72">
        <f t="shared" si="64"/>
        <v>19.2</v>
      </c>
      <c r="E435" s="132"/>
      <c r="F435" s="132"/>
      <c r="G435" s="72">
        <f t="shared" si="67"/>
        <v>6.1</v>
      </c>
      <c r="H435" s="72">
        <f t="shared" si="68"/>
        <v>6.4</v>
      </c>
      <c r="I435" s="185">
        <f t="shared" si="70"/>
        <v>6.7</v>
      </c>
      <c r="J435">
        <f t="shared" si="65"/>
        <v>19.2</v>
      </c>
    </row>
    <row r="436" spans="1:10" x14ac:dyDescent="0.25">
      <c r="A436" s="185">
        <f t="shared" si="69"/>
        <v>44</v>
      </c>
      <c r="B436" s="78" t="s">
        <v>753</v>
      </c>
      <c r="C436" s="130">
        <f t="shared" si="66"/>
        <v>1</v>
      </c>
      <c r="D436" s="72">
        <f t="shared" si="64"/>
        <v>19.2</v>
      </c>
      <c r="E436" s="132"/>
      <c r="F436" s="132"/>
      <c r="G436" s="72">
        <f t="shared" si="67"/>
        <v>6.1</v>
      </c>
      <c r="H436" s="72">
        <f t="shared" si="68"/>
        <v>6.4</v>
      </c>
      <c r="I436" s="185">
        <f t="shared" si="70"/>
        <v>6.7</v>
      </c>
      <c r="J436">
        <f t="shared" si="65"/>
        <v>19.2</v>
      </c>
    </row>
    <row r="437" spans="1:10" x14ac:dyDescent="0.25">
      <c r="A437" s="185">
        <f t="shared" si="69"/>
        <v>45</v>
      </c>
      <c r="B437" s="78" t="s">
        <v>754</v>
      </c>
      <c r="C437" s="130">
        <f t="shared" si="66"/>
        <v>1</v>
      </c>
      <c r="D437" s="72">
        <f t="shared" si="64"/>
        <v>19.2</v>
      </c>
      <c r="E437" s="132"/>
      <c r="F437" s="132"/>
      <c r="G437" s="72">
        <f t="shared" si="67"/>
        <v>6.1</v>
      </c>
      <c r="H437" s="72">
        <f t="shared" si="68"/>
        <v>6.4</v>
      </c>
      <c r="I437" s="185">
        <f t="shared" si="70"/>
        <v>6.7</v>
      </c>
      <c r="J437">
        <f t="shared" si="65"/>
        <v>19.2</v>
      </c>
    </row>
    <row r="438" spans="1:10" x14ac:dyDescent="0.25">
      <c r="A438" s="185">
        <f t="shared" si="69"/>
        <v>46</v>
      </c>
      <c r="B438" s="78" t="s">
        <v>755</v>
      </c>
      <c r="C438" s="130">
        <f t="shared" si="66"/>
        <v>1</v>
      </c>
      <c r="D438" s="72">
        <f t="shared" si="64"/>
        <v>19.2</v>
      </c>
      <c r="E438" s="132"/>
      <c r="F438" s="132"/>
      <c r="G438" s="72">
        <f t="shared" si="67"/>
        <v>6.1</v>
      </c>
      <c r="H438" s="72">
        <f t="shared" si="68"/>
        <v>6.4</v>
      </c>
      <c r="I438" s="185">
        <f t="shared" si="70"/>
        <v>6.7</v>
      </c>
      <c r="J438">
        <f t="shared" si="65"/>
        <v>19.2</v>
      </c>
    </row>
    <row r="439" spans="1:10" x14ac:dyDescent="0.25">
      <c r="A439" s="185">
        <f t="shared" si="69"/>
        <v>47</v>
      </c>
      <c r="B439" s="78" t="s">
        <v>756</v>
      </c>
      <c r="C439" s="130">
        <f t="shared" si="66"/>
        <v>1</v>
      </c>
      <c r="D439" s="72">
        <f t="shared" si="64"/>
        <v>19.2</v>
      </c>
      <c r="E439" s="132"/>
      <c r="F439" s="132"/>
      <c r="G439" s="72">
        <f t="shared" si="67"/>
        <v>6.1</v>
      </c>
      <c r="H439" s="72">
        <f t="shared" si="68"/>
        <v>6.4</v>
      </c>
      <c r="I439" s="185">
        <f t="shared" si="70"/>
        <v>6.7</v>
      </c>
      <c r="J439">
        <f t="shared" si="65"/>
        <v>19.2</v>
      </c>
    </row>
    <row r="440" spans="1:10" x14ac:dyDescent="0.25">
      <c r="A440" s="185">
        <f t="shared" si="69"/>
        <v>48</v>
      </c>
      <c r="B440" s="78" t="s">
        <v>757</v>
      </c>
      <c r="C440" s="130">
        <f t="shared" si="66"/>
        <v>1</v>
      </c>
      <c r="D440" s="72">
        <f t="shared" si="64"/>
        <v>19.2</v>
      </c>
      <c r="E440" s="132"/>
      <c r="F440" s="132"/>
      <c r="G440" s="72">
        <f t="shared" si="67"/>
        <v>6.1</v>
      </c>
      <c r="H440" s="72">
        <f t="shared" si="68"/>
        <v>6.4</v>
      </c>
      <c r="I440" s="185">
        <f t="shared" si="70"/>
        <v>6.7</v>
      </c>
      <c r="J440">
        <f t="shared" si="65"/>
        <v>19.2</v>
      </c>
    </row>
    <row r="441" spans="1:10" x14ac:dyDescent="0.25">
      <c r="A441" s="185">
        <f t="shared" si="69"/>
        <v>49</v>
      </c>
      <c r="B441" s="78" t="s">
        <v>758</v>
      </c>
      <c r="C441" s="130">
        <f t="shared" si="66"/>
        <v>1</v>
      </c>
      <c r="D441" s="72">
        <f t="shared" si="64"/>
        <v>19.2</v>
      </c>
      <c r="E441" s="132"/>
      <c r="F441" s="132"/>
      <c r="G441" s="72">
        <f t="shared" si="67"/>
        <v>6.1</v>
      </c>
      <c r="H441" s="72">
        <f t="shared" si="68"/>
        <v>6.4</v>
      </c>
      <c r="I441" s="185">
        <f t="shared" si="70"/>
        <v>6.7</v>
      </c>
      <c r="J441">
        <f t="shared" si="65"/>
        <v>19.2</v>
      </c>
    </row>
    <row r="442" spans="1:10" x14ac:dyDescent="0.25">
      <c r="A442" s="185">
        <f t="shared" si="69"/>
        <v>50</v>
      </c>
      <c r="B442" s="78" t="s">
        <v>759</v>
      </c>
      <c r="C442" s="130">
        <f t="shared" si="66"/>
        <v>1</v>
      </c>
      <c r="D442" s="72">
        <f t="shared" si="64"/>
        <v>19.2</v>
      </c>
      <c r="E442" s="132"/>
      <c r="F442" s="132"/>
      <c r="G442" s="72">
        <f t="shared" si="67"/>
        <v>6.1</v>
      </c>
      <c r="H442" s="72">
        <f t="shared" si="68"/>
        <v>6.4</v>
      </c>
      <c r="I442" s="185">
        <f t="shared" si="70"/>
        <v>6.7</v>
      </c>
      <c r="J442">
        <f t="shared" si="65"/>
        <v>19.2</v>
      </c>
    </row>
    <row r="443" spans="1:10" x14ac:dyDescent="0.25">
      <c r="A443" s="185">
        <f t="shared" si="69"/>
        <v>51</v>
      </c>
      <c r="B443" s="78" t="s">
        <v>760</v>
      </c>
      <c r="C443" s="130">
        <f t="shared" si="66"/>
        <v>1</v>
      </c>
      <c r="D443" s="72">
        <f t="shared" si="64"/>
        <v>19.2</v>
      </c>
      <c r="E443" s="132"/>
      <c r="F443" s="132"/>
      <c r="G443" s="72">
        <f t="shared" si="67"/>
        <v>6.1</v>
      </c>
      <c r="H443" s="72">
        <f t="shared" si="68"/>
        <v>6.4</v>
      </c>
      <c r="I443" s="185">
        <f t="shared" si="70"/>
        <v>6.7</v>
      </c>
      <c r="J443">
        <f t="shared" si="65"/>
        <v>19.2</v>
      </c>
    </row>
    <row r="444" spans="1:10" x14ac:dyDescent="0.25">
      <c r="A444" s="185">
        <f t="shared" si="69"/>
        <v>52</v>
      </c>
      <c r="B444" s="78" t="s">
        <v>761</v>
      </c>
      <c r="C444" s="130">
        <f t="shared" si="66"/>
        <v>1</v>
      </c>
      <c r="D444" s="72">
        <f t="shared" si="64"/>
        <v>19.2</v>
      </c>
      <c r="E444" s="132"/>
      <c r="F444" s="132"/>
      <c r="G444" s="72">
        <f t="shared" si="67"/>
        <v>6.1</v>
      </c>
      <c r="H444" s="72">
        <f t="shared" si="68"/>
        <v>6.4</v>
      </c>
      <c r="I444" s="185">
        <f t="shared" si="70"/>
        <v>6.7</v>
      </c>
      <c r="J444">
        <f t="shared" si="65"/>
        <v>19.2</v>
      </c>
    </row>
    <row r="445" spans="1:10" x14ac:dyDescent="0.25">
      <c r="A445" s="185">
        <f t="shared" si="69"/>
        <v>53</v>
      </c>
      <c r="B445" s="78" t="s">
        <v>762</v>
      </c>
      <c r="C445" s="130">
        <f t="shared" si="66"/>
        <v>1</v>
      </c>
      <c r="D445" s="72">
        <f t="shared" si="64"/>
        <v>19.2</v>
      </c>
      <c r="E445" s="132"/>
      <c r="F445" s="132"/>
      <c r="G445" s="72">
        <f t="shared" si="67"/>
        <v>6.1</v>
      </c>
      <c r="H445" s="72">
        <f t="shared" si="68"/>
        <v>6.4</v>
      </c>
      <c r="I445" s="185">
        <f t="shared" si="70"/>
        <v>6.7</v>
      </c>
      <c r="J445">
        <f t="shared" si="65"/>
        <v>19.2</v>
      </c>
    </row>
    <row r="446" spans="1:10" x14ac:dyDescent="0.25">
      <c r="A446" s="185">
        <f t="shared" si="69"/>
        <v>54</v>
      </c>
      <c r="B446" s="78" t="s">
        <v>763</v>
      </c>
      <c r="C446" s="130">
        <f t="shared" si="66"/>
        <v>1</v>
      </c>
      <c r="D446" s="72">
        <f t="shared" si="64"/>
        <v>19.2</v>
      </c>
      <c r="E446" s="132"/>
      <c r="F446" s="132"/>
      <c r="G446" s="72">
        <f t="shared" si="67"/>
        <v>6.1</v>
      </c>
      <c r="H446" s="72">
        <f t="shared" si="68"/>
        <v>6.4</v>
      </c>
      <c r="I446" s="185">
        <f t="shared" si="70"/>
        <v>6.7</v>
      </c>
      <c r="J446">
        <f t="shared" si="65"/>
        <v>19.2</v>
      </c>
    </row>
    <row r="447" spans="1:10" x14ac:dyDescent="0.25">
      <c r="A447" s="185">
        <f t="shared" si="69"/>
        <v>55</v>
      </c>
      <c r="B447" s="78" t="s">
        <v>764</v>
      </c>
      <c r="C447" s="130">
        <f t="shared" si="66"/>
        <v>1</v>
      </c>
      <c r="D447" s="72">
        <f t="shared" si="64"/>
        <v>19.2</v>
      </c>
      <c r="E447" s="132"/>
      <c r="F447" s="132"/>
      <c r="G447" s="72">
        <f t="shared" si="67"/>
        <v>6.1</v>
      </c>
      <c r="H447" s="72">
        <f t="shared" si="68"/>
        <v>6.4</v>
      </c>
      <c r="I447" s="185">
        <f t="shared" si="70"/>
        <v>6.7</v>
      </c>
      <c r="J447">
        <f t="shared" si="65"/>
        <v>19.2</v>
      </c>
    </row>
    <row r="448" spans="1:10" x14ac:dyDescent="0.25">
      <c r="A448" s="185">
        <f t="shared" si="69"/>
        <v>56</v>
      </c>
      <c r="B448" s="78" t="s">
        <v>765</v>
      </c>
      <c r="C448" s="130">
        <f t="shared" si="66"/>
        <v>1</v>
      </c>
      <c r="D448" s="72">
        <f t="shared" si="64"/>
        <v>19.2</v>
      </c>
      <c r="E448" s="132"/>
      <c r="F448" s="132"/>
      <c r="G448" s="72">
        <f t="shared" si="67"/>
        <v>6.1</v>
      </c>
      <c r="H448" s="72">
        <f t="shared" si="68"/>
        <v>6.4</v>
      </c>
      <c r="I448" s="185">
        <f t="shared" si="70"/>
        <v>6.7</v>
      </c>
      <c r="J448">
        <f t="shared" si="65"/>
        <v>19.2</v>
      </c>
    </row>
    <row r="449" spans="1:10" x14ac:dyDescent="0.25">
      <c r="A449" s="185">
        <f t="shared" si="69"/>
        <v>57</v>
      </c>
      <c r="B449" s="78" t="s">
        <v>766</v>
      </c>
      <c r="C449" s="130">
        <f t="shared" si="66"/>
        <v>1</v>
      </c>
      <c r="D449" s="72">
        <f t="shared" si="64"/>
        <v>19.2</v>
      </c>
      <c r="E449" s="132"/>
      <c r="F449" s="132"/>
      <c r="G449" s="72">
        <f t="shared" si="67"/>
        <v>6.1</v>
      </c>
      <c r="H449" s="72">
        <f t="shared" si="68"/>
        <v>6.4</v>
      </c>
      <c r="I449" s="185">
        <f t="shared" si="70"/>
        <v>6.7</v>
      </c>
      <c r="J449">
        <f t="shared" si="65"/>
        <v>19.2</v>
      </c>
    </row>
    <row r="450" spans="1:10" x14ac:dyDescent="0.25">
      <c r="A450" s="185">
        <f t="shared" si="69"/>
        <v>58</v>
      </c>
      <c r="B450" s="78" t="s">
        <v>767</v>
      </c>
      <c r="C450" s="130">
        <f t="shared" si="66"/>
        <v>1</v>
      </c>
      <c r="D450" s="72">
        <f t="shared" si="64"/>
        <v>19.2</v>
      </c>
      <c r="E450" s="132"/>
      <c r="F450" s="132"/>
      <c r="G450" s="72">
        <f t="shared" si="67"/>
        <v>6.1</v>
      </c>
      <c r="H450" s="72">
        <f t="shared" si="68"/>
        <v>6.4</v>
      </c>
      <c r="I450" s="185">
        <f t="shared" si="70"/>
        <v>6.7</v>
      </c>
      <c r="J450">
        <f t="shared" si="65"/>
        <v>19.2</v>
      </c>
    </row>
    <row r="451" spans="1:10" x14ac:dyDescent="0.25">
      <c r="A451" s="185">
        <f t="shared" si="69"/>
        <v>59</v>
      </c>
      <c r="B451" s="78" t="s">
        <v>768</v>
      </c>
      <c r="C451" s="130">
        <f t="shared" si="66"/>
        <v>1</v>
      </c>
      <c r="D451" s="72">
        <f t="shared" si="64"/>
        <v>19.2</v>
      </c>
      <c r="E451" s="132"/>
      <c r="F451" s="132"/>
      <c r="G451" s="72">
        <f t="shared" si="67"/>
        <v>6.1</v>
      </c>
      <c r="H451" s="72">
        <f t="shared" si="68"/>
        <v>6.4</v>
      </c>
      <c r="I451" s="185">
        <f t="shared" si="70"/>
        <v>6.7</v>
      </c>
      <c r="J451">
        <f t="shared" si="65"/>
        <v>19.2</v>
      </c>
    </row>
    <row r="452" spans="1:10" x14ac:dyDescent="0.25">
      <c r="A452" s="185">
        <f t="shared" si="69"/>
        <v>60</v>
      </c>
      <c r="B452" s="78" t="s">
        <v>769</v>
      </c>
      <c r="C452" s="130">
        <f t="shared" si="66"/>
        <v>1</v>
      </c>
      <c r="D452" s="72">
        <f t="shared" si="64"/>
        <v>19.2</v>
      </c>
      <c r="E452" s="132"/>
      <c r="F452" s="132"/>
      <c r="G452" s="72">
        <f t="shared" si="67"/>
        <v>6.1</v>
      </c>
      <c r="H452" s="72">
        <f t="shared" si="68"/>
        <v>6.4</v>
      </c>
      <c r="I452" s="185">
        <f t="shared" si="70"/>
        <v>6.7</v>
      </c>
      <c r="J452">
        <f t="shared" si="65"/>
        <v>19.2</v>
      </c>
    </row>
    <row r="453" spans="1:10" x14ac:dyDescent="0.25">
      <c r="A453" s="185">
        <f t="shared" si="69"/>
        <v>61</v>
      </c>
      <c r="B453" s="78" t="s">
        <v>770</v>
      </c>
      <c r="C453" s="130">
        <f t="shared" si="66"/>
        <v>1</v>
      </c>
      <c r="D453" s="72">
        <f t="shared" si="64"/>
        <v>19.2</v>
      </c>
      <c r="E453" s="132"/>
      <c r="F453" s="132"/>
      <c r="G453" s="72">
        <f t="shared" si="67"/>
        <v>6.1</v>
      </c>
      <c r="H453" s="72">
        <f t="shared" si="68"/>
        <v>6.4</v>
      </c>
      <c r="I453" s="185">
        <f t="shared" si="70"/>
        <v>6.7</v>
      </c>
      <c r="J453">
        <f t="shared" si="65"/>
        <v>19.2</v>
      </c>
    </row>
    <row r="454" spans="1:10" x14ac:dyDescent="0.25">
      <c r="A454" s="185">
        <f t="shared" si="69"/>
        <v>62</v>
      </c>
      <c r="B454" s="78" t="s">
        <v>771</v>
      </c>
      <c r="C454" s="130">
        <f t="shared" si="66"/>
        <v>1</v>
      </c>
      <c r="D454" s="72">
        <f t="shared" si="64"/>
        <v>19.2</v>
      </c>
      <c r="E454" s="132"/>
      <c r="F454" s="132"/>
      <c r="G454" s="72">
        <f t="shared" si="67"/>
        <v>6.1</v>
      </c>
      <c r="H454" s="72">
        <f t="shared" si="68"/>
        <v>6.4</v>
      </c>
      <c r="I454" s="185">
        <f t="shared" si="70"/>
        <v>6.7</v>
      </c>
      <c r="J454">
        <f t="shared" si="65"/>
        <v>19.2</v>
      </c>
    </row>
    <row r="455" spans="1:10" x14ac:dyDescent="0.25">
      <c r="A455" s="185">
        <f t="shared" si="69"/>
        <v>63</v>
      </c>
      <c r="B455" s="78" t="s">
        <v>772</v>
      </c>
      <c r="C455" s="130">
        <f t="shared" si="66"/>
        <v>1</v>
      </c>
      <c r="D455" s="72">
        <f t="shared" si="64"/>
        <v>19.2</v>
      </c>
      <c r="E455" s="132"/>
      <c r="F455" s="132"/>
      <c r="G455" s="72">
        <f t="shared" si="67"/>
        <v>6.1</v>
      </c>
      <c r="H455" s="72">
        <f t="shared" si="68"/>
        <v>6.4</v>
      </c>
      <c r="I455" s="185">
        <f t="shared" si="70"/>
        <v>6.7</v>
      </c>
      <c r="J455">
        <f t="shared" si="65"/>
        <v>19.2</v>
      </c>
    </row>
    <row r="456" spans="1:10" x14ac:dyDescent="0.25">
      <c r="A456" s="185">
        <f t="shared" si="69"/>
        <v>64</v>
      </c>
      <c r="B456" s="78" t="s">
        <v>773</v>
      </c>
      <c r="C456" s="130">
        <f t="shared" si="66"/>
        <v>1</v>
      </c>
      <c r="D456" s="72">
        <f t="shared" si="64"/>
        <v>19.2</v>
      </c>
      <c r="E456" s="132"/>
      <c r="F456" s="132"/>
      <c r="G456" s="72">
        <f t="shared" si="67"/>
        <v>6.1</v>
      </c>
      <c r="H456" s="72">
        <f t="shared" si="68"/>
        <v>6.4</v>
      </c>
      <c r="I456" s="185">
        <f t="shared" si="70"/>
        <v>6.7</v>
      </c>
      <c r="J456">
        <f t="shared" si="65"/>
        <v>19.2</v>
      </c>
    </row>
    <row r="457" spans="1:10" x14ac:dyDescent="0.25">
      <c r="A457" s="185">
        <f t="shared" si="69"/>
        <v>65</v>
      </c>
      <c r="B457" s="78" t="s">
        <v>774</v>
      </c>
      <c r="C457" s="130">
        <f t="shared" si="66"/>
        <v>1</v>
      </c>
      <c r="D457" s="72">
        <f t="shared" si="64"/>
        <v>19.2</v>
      </c>
      <c r="E457" s="132"/>
      <c r="F457" s="132"/>
      <c r="G457" s="72">
        <f t="shared" si="67"/>
        <v>6.1</v>
      </c>
      <c r="H457" s="72">
        <f t="shared" si="68"/>
        <v>6.4</v>
      </c>
      <c r="I457" s="185">
        <f t="shared" si="70"/>
        <v>6.7</v>
      </c>
      <c r="J457">
        <f t="shared" si="65"/>
        <v>19.2</v>
      </c>
    </row>
    <row r="458" spans="1:10" x14ac:dyDescent="0.25">
      <c r="A458" s="185">
        <f t="shared" si="69"/>
        <v>66</v>
      </c>
      <c r="B458" s="78" t="s">
        <v>775</v>
      </c>
      <c r="C458" s="130">
        <f t="shared" si="66"/>
        <v>1</v>
      </c>
      <c r="D458" s="72">
        <f t="shared" ref="D458:D521" si="71">J458</f>
        <v>19.2</v>
      </c>
      <c r="E458" s="132"/>
      <c r="F458" s="132"/>
      <c r="G458" s="72">
        <f t="shared" si="67"/>
        <v>6.1</v>
      </c>
      <c r="H458" s="72">
        <f t="shared" si="68"/>
        <v>6.4</v>
      </c>
      <c r="I458" s="185">
        <f t="shared" si="70"/>
        <v>6.7</v>
      </c>
      <c r="J458">
        <f t="shared" ref="J458:J521" si="72">SUM(G458:I458)</f>
        <v>19.2</v>
      </c>
    </row>
    <row r="459" spans="1:10" x14ac:dyDescent="0.25">
      <c r="A459" s="185">
        <f t="shared" si="69"/>
        <v>67</v>
      </c>
      <c r="B459" s="78" t="s">
        <v>776</v>
      </c>
      <c r="C459" s="130">
        <f t="shared" ref="C459:C522" si="73">C458</f>
        <v>1</v>
      </c>
      <c r="D459" s="72">
        <f t="shared" si="71"/>
        <v>19.2</v>
      </c>
      <c r="E459" s="132"/>
      <c r="F459" s="132"/>
      <c r="G459" s="72">
        <f t="shared" ref="G459:I522" si="74">G458</f>
        <v>6.1</v>
      </c>
      <c r="H459" s="72">
        <f t="shared" si="74"/>
        <v>6.4</v>
      </c>
      <c r="I459" s="185">
        <f t="shared" si="70"/>
        <v>6.7</v>
      </c>
      <c r="J459">
        <f t="shared" si="72"/>
        <v>19.2</v>
      </c>
    </row>
    <row r="460" spans="1:10" x14ac:dyDescent="0.25">
      <c r="A460" s="185">
        <f t="shared" ref="A460:A523" si="75">A459+1</f>
        <v>68</v>
      </c>
      <c r="B460" s="78" t="s">
        <v>777</v>
      </c>
      <c r="C460" s="130">
        <f t="shared" si="73"/>
        <v>1</v>
      </c>
      <c r="D460" s="72">
        <f t="shared" si="71"/>
        <v>19.2</v>
      </c>
      <c r="E460" s="132"/>
      <c r="F460" s="132"/>
      <c r="G460" s="72">
        <f t="shared" si="74"/>
        <v>6.1</v>
      </c>
      <c r="H460" s="72">
        <f t="shared" si="74"/>
        <v>6.4</v>
      </c>
      <c r="I460" s="185">
        <f t="shared" si="74"/>
        <v>6.7</v>
      </c>
      <c r="J460">
        <f t="shared" si="72"/>
        <v>19.2</v>
      </c>
    </row>
    <row r="461" spans="1:10" x14ac:dyDescent="0.25">
      <c r="A461" s="185">
        <f t="shared" si="75"/>
        <v>69</v>
      </c>
      <c r="B461" s="78" t="s">
        <v>778</v>
      </c>
      <c r="C461" s="130">
        <f t="shared" si="73"/>
        <v>1</v>
      </c>
      <c r="D461" s="72">
        <f t="shared" si="71"/>
        <v>19.2</v>
      </c>
      <c r="E461" s="132"/>
      <c r="F461" s="132"/>
      <c r="G461" s="72">
        <f t="shared" si="74"/>
        <v>6.1</v>
      </c>
      <c r="H461" s="72">
        <f t="shared" si="74"/>
        <v>6.4</v>
      </c>
      <c r="I461" s="185">
        <f t="shared" si="74"/>
        <v>6.7</v>
      </c>
      <c r="J461">
        <f t="shared" si="72"/>
        <v>19.2</v>
      </c>
    </row>
    <row r="462" spans="1:10" x14ac:dyDescent="0.25">
      <c r="A462" s="185">
        <f t="shared" si="75"/>
        <v>70</v>
      </c>
      <c r="B462" s="78" t="s">
        <v>779</v>
      </c>
      <c r="C462" s="130">
        <f t="shared" si="73"/>
        <v>1</v>
      </c>
      <c r="D462" s="72">
        <f t="shared" si="71"/>
        <v>19.2</v>
      </c>
      <c r="E462" s="132"/>
      <c r="F462" s="132"/>
      <c r="G462" s="72">
        <f t="shared" si="74"/>
        <v>6.1</v>
      </c>
      <c r="H462" s="72">
        <f t="shared" si="74"/>
        <v>6.4</v>
      </c>
      <c r="I462" s="185">
        <f t="shared" si="74"/>
        <v>6.7</v>
      </c>
      <c r="J462">
        <f t="shared" si="72"/>
        <v>19.2</v>
      </c>
    </row>
    <row r="463" spans="1:10" x14ac:dyDescent="0.25">
      <c r="A463" s="185">
        <f t="shared" si="75"/>
        <v>71</v>
      </c>
      <c r="B463" s="78" t="s">
        <v>780</v>
      </c>
      <c r="C463" s="130">
        <f t="shared" si="73"/>
        <v>1</v>
      </c>
      <c r="D463" s="72">
        <f t="shared" si="71"/>
        <v>19.2</v>
      </c>
      <c r="E463" s="132"/>
      <c r="F463" s="132"/>
      <c r="G463" s="72">
        <f t="shared" si="74"/>
        <v>6.1</v>
      </c>
      <c r="H463" s="72">
        <f t="shared" si="74"/>
        <v>6.4</v>
      </c>
      <c r="I463" s="185">
        <f t="shared" si="74"/>
        <v>6.7</v>
      </c>
      <c r="J463">
        <f t="shared" si="72"/>
        <v>19.2</v>
      </c>
    </row>
    <row r="464" spans="1:10" x14ac:dyDescent="0.25">
      <c r="A464" s="185">
        <f t="shared" si="75"/>
        <v>72</v>
      </c>
      <c r="B464" s="78" t="s">
        <v>781</v>
      </c>
      <c r="C464" s="130">
        <f t="shared" si="73"/>
        <v>1</v>
      </c>
      <c r="D464" s="72">
        <f t="shared" si="71"/>
        <v>19.2</v>
      </c>
      <c r="E464" s="132"/>
      <c r="F464" s="132"/>
      <c r="G464" s="72">
        <f t="shared" si="74"/>
        <v>6.1</v>
      </c>
      <c r="H464" s="72">
        <f t="shared" si="74"/>
        <v>6.4</v>
      </c>
      <c r="I464" s="185">
        <f t="shared" si="74"/>
        <v>6.7</v>
      </c>
      <c r="J464">
        <f t="shared" si="72"/>
        <v>19.2</v>
      </c>
    </row>
    <row r="465" spans="1:10" x14ac:dyDescent="0.25">
      <c r="A465" s="185">
        <f t="shared" si="75"/>
        <v>73</v>
      </c>
      <c r="B465" s="78" t="s">
        <v>782</v>
      </c>
      <c r="C465" s="130">
        <f t="shared" si="73"/>
        <v>1</v>
      </c>
      <c r="D465" s="72">
        <f t="shared" si="71"/>
        <v>19.2</v>
      </c>
      <c r="E465" s="132"/>
      <c r="F465" s="132"/>
      <c r="G465" s="72">
        <f t="shared" si="74"/>
        <v>6.1</v>
      </c>
      <c r="H465" s="72">
        <f t="shared" si="74"/>
        <v>6.4</v>
      </c>
      <c r="I465" s="185">
        <f t="shared" si="74"/>
        <v>6.7</v>
      </c>
      <c r="J465">
        <f t="shared" si="72"/>
        <v>19.2</v>
      </c>
    </row>
    <row r="466" spans="1:10" x14ac:dyDescent="0.25">
      <c r="A466" s="185">
        <f t="shared" si="75"/>
        <v>74</v>
      </c>
      <c r="B466" s="78" t="s">
        <v>783</v>
      </c>
      <c r="C466" s="130">
        <f t="shared" si="73"/>
        <v>1</v>
      </c>
      <c r="D466" s="72">
        <f t="shared" si="71"/>
        <v>19.2</v>
      </c>
      <c r="E466" s="132"/>
      <c r="F466" s="132"/>
      <c r="G466" s="72">
        <f t="shared" si="74"/>
        <v>6.1</v>
      </c>
      <c r="H466" s="72">
        <f t="shared" si="74"/>
        <v>6.4</v>
      </c>
      <c r="I466" s="185">
        <f t="shared" si="74"/>
        <v>6.7</v>
      </c>
      <c r="J466">
        <f t="shared" si="72"/>
        <v>19.2</v>
      </c>
    </row>
    <row r="467" spans="1:10" x14ac:dyDescent="0.25">
      <c r="A467" s="185">
        <f t="shared" si="75"/>
        <v>75</v>
      </c>
      <c r="B467" s="78" t="s">
        <v>784</v>
      </c>
      <c r="C467" s="130">
        <f t="shared" si="73"/>
        <v>1</v>
      </c>
      <c r="D467" s="72">
        <f t="shared" si="71"/>
        <v>19.2</v>
      </c>
      <c r="E467" s="132"/>
      <c r="F467" s="132"/>
      <c r="G467" s="72">
        <f t="shared" si="74"/>
        <v>6.1</v>
      </c>
      <c r="H467" s="72">
        <f t="shared" si="74"/>
        <v>6.4</v>
      </c>
      <c r="I467" s="185">
        <f t="shared" si="74"/>
        <v>6.7</v>
      </c>
      <c r="J467">
        <f t="shared" si="72"/>
        <v>19.2</v>
      </c>
    </row>
    <row r="468" spans="1:10" x14ac:dyDescent="0.25">
      <c r="A468" s="185">
        <f t="shared" si="75"/>
        <v>76</v>
      </c>
      <c r="B468" s="78" t="s">
        <v>785</v>
      </c>
      <c r="C468" s="130">
        <f t="shared" si="73"/>
        <v>1</v>
      </c>
      <c r="D468" s="72">
        <f t="shared" si="71"/>
        <v>19.2</v>
      </c>
      <c r="E468" s="132"/>
      <c r="F468" s="132"/>
      <c r="G468" s="72">
        <f t="shared" si="74"/>
        <v>6.1</v>
      </c>
      <c r="H468" s="72">
        <f t="shared" si="74"/>
        <v>6.4</v>
      </c>
      <c r="I468" s="185">
        <f t="shared" si="74"/>
        <v>6.7</v>
      </c>
      <c r="J468">
        <f t="shared" si="72"/>
        <v>19.2</v>
      </c>
    </row>
    <row r="469" spans="1:10" x14ac:dyDescent="0.25">
      <c r="A469" s="185">
        <f t="shared" si="75"/>
        <v>77</v>
      </c>
      <c r="B469" s="78" t="s">
        <v>786</v>
      </c>
      <c r="C469" s="130">
        <f t="shared" si="73"/>
        <v>1</v>
      </c>
      <c r="D469" s="72">
        <f t="shared" si="71"/>
        <v>19.2</v>
      </c>
      <c r="E469" s="132"/>
      <c r="F469" s="132"/>
      <c r="G469" s="72">
        <f t="shared" si="74"/>
        <v>6.1</v>
      </c>
      <c r="H469" s="72">
        <f t="shared" si="74"/>
        <v>6.4</v>
      </c>
      <c r="I469" s="185">
        <f t="shared" si="74"/>
        <v>6.7</v>
      </c>
      <c r="J469">
        <f t="shared" si="72"/>
        <v>19.2</v>
      </c>
    </row>
    <row r="470" spans="1:10" x14ac:dyDescent="0.25">
      <c r="A470" s="185">
        <f t="shared" si="75"/>
        <v>78</v>
      </c>
      <c r="B470" s="78" t="s">
        <v>787</v>
      </c>
      <c r="C470" s="130">
        <f t="shared" si="73"/>
        <v>1</v>
      </c>
      <c r="D470" s="72">
        <f t="shared" si="71"/>
        <v>19.2</v>
      </c>
      <c r="E470" s="132"/>
      <c r="F470" s="132"/>
      <c r="G470" s="72">
        <f t="shared" si="74"/>
        <v>6.1</v>
      </c>
      <c r="H470" s="72">
        <f t="shared" si="74"/>
        <v>6.4</v>
      </c>
      <c r="I470" s="185">
        <f t="shared" si="74"/>
        <v>6.7</v>
      </c>
      <c r="J470">
        <f t="shared" si="72"/>
        <v>19.2</v>
      </c>
    </row>
    <row r="471" spans="1:10" x14ac:dyDescent="0.25">
      <c r="A471" s="185">
        <f t="shared" si="75"/>
        <v>79</v>
      </c>
      <c r="B471" s="78" t="s">
        <v>788</v>
      </c>
      <c r="C471" s="130">
        <f t="shared" si="73"/>
        <v>1</v>
      </c>
      <c r="D471" s="72">
        <f t="shared" si="71"/>
        <v>19.2</v>
      </c>
      <c r="E471" s="132"/>
      <c r="F471" s="132"/>
      <c r="G471" s="72">
        <f t="shared" si="74"/>
        <v>6.1</v>
      </c>
      <c r="H471" s="72">
        <f t="shared" si="74"/>
        <v>6.4</v>
      </c>
      <c r="I471" s="185">
        <f t="shared" si="74"/>
        <v>6.7</v>
      </c>
      <c r="J471">
        <f t="shared" si="72"/>
        <v>19.2</v>
      </c>
    </row>
    <row r="472" spans="1:10" x14ac:dyDescent="0.25">
      <c r="A472" s="185">
        <f t="shared" si="75"/>
        <v>80</v>
      </c>
      <c r="B472" s="78" t="s">
        <v>789</v>
      </c>
      <c r="C472" s="130">
        <f t="shared" si="73"/>
        <v>1</v>
      </c>
      <c r="D472" s="72">
        <f t="shared" si="71"/>
        <v>19.2</v>
      </c>
      <c r="E472" s="132"/>
      <c r="F472" s="132"/>
      <c r="G472" s="72">
        <f t="shared" si="74"/>
        <v>6.1</v>
      </c>
      <c r="H472" s="72">
        <f t="shared" si="74"/>
        <v>6.4</v>
      </c>
      <c r="I472" s="185">
        <f t="shared" si="74"/>
        <v>6.7</v>
      </c>
      <c r="J472">
        <f t="shared" si="72"/>
        <v>19.2</v>
      </c>
    </row>
    <row r="473" spans="1:10" x14ac:dyDescent="0.25">
      <c r="A473" s="185">
        <f t="shared" si="75"/>
        <v>81</v>
      </c>
      <c r="B473" s="78" t="s">
        <v>790</v>
      </c>
      <c r="C473" s="130">
        <f t="shared" si="73"/>
        <v>1</v>
      </c>
      <c r="D473" s="72">
        <f t="shared" si="71"/>
        <v>19.2</v>
      </c>
      <c r="E473" s="132"/>
      <c r="F473" s="132"/>
      <c r="G473" s="72">
        <f t="shared" si="74"/>
        <v>6.1</v>
      </c>
      <c r="H473" s="72">
        <f t="shared" si="74"/>
        <v>6.4</v>
      </c>
      <c r="I473" s="185">
        <f t="shared" si="74"/>
        <v>6.7</v>
      </c>
      <c r="J473">
        <f t="shared" si="72"/>
        <v>19.2</v>
      </c>
    </row>
    <row r="474" spans="1:10" x14ac:dyDescent="0.25">
      <c r="A474" s="185">
        <f t="shared" si="75"/>
        <v>82</v>
      </c>
      <c r="B474" s="78" t="s">
        <v>791</v>
      </c>
      <c r="C474" s="130">
        <f t="shared" si="73"/>
        <v>1</v>
      </c>
      <c r="D474" s="72">
        <f t="shared" si="71"/>
        <v>19.2</v>
      </c>
      <c r="E474" s="132"/>
      <c r="F474" s="132"/>
      <c r="G474" s="72">
        <f t="shared" si="74"/>
        <v>6.1</v>
      </c>
      <c r="H474" s="72">
        <f t="shared" si="74"/>
        <v>6.4</v>
      </c>
      <c r="I474" s="185">
        <f t="shared" si="74"/>
        <v>6.7</v>
      </c>
      <c r="J474">
        <f t="shared" si="72"/>
        <v>19.2</v>
      </c>
    </row>
    <row r="475" spans="1:10" x14ac:dyDescent="0.25">
      <c r="A475" s="185">
        <f t="shared" si="75"/>
        <v>83</v>
      </c>
      <c r="B475" s="78" t="s">
        <v>792</v>
      </c>
      <c r="C475" s="130">
        <f t="shared" si="73"/>
        <v>1</v>
      </c>
      <c r="D475" s="72">
        <f t="shared" si="71"/>
        <v>19.2</v>
      </c>
      <c r="E475" s="132"/>
      <c r="F475" s="132"/>
      <c r="G475" s="72">
        <f t="shared" si="74"/>
        <v>6.1</v>
      </c>
      <c r="H475" s="72">
        <f t="shared" si="74"/>
        <v>6.4</v>
      </c>
      <c r="I475" s="185">
        <f t="shared" si="74"/>
        <v>6.7</v>
      </c>
      <c r="J475">
        <f t="shared" si="72"/>
        <v>19.2</v>
      </c>
    </row>
    <row r="476" spans="1:10" x14ac:dyDescent="0.25">
      <c r="A476" s="185">
        <f t="shared" si="75"/>
        <v>84</v>
      </c>
      <c r="B476" s="78" t="s">
        <v>793</v>
      </c>
      <c r="C476" s="130">
        <f t="shared" si="73"/>
        <v>1</v>
      </c>
      <c r="D476" s="72">
        <f t="shared" si="71"/>
        <v>19.2</v>
      </c>
      <c r="E476" s="132"/>
      <c r="F476" s="132"/>
      <c r="G476" s="72">
        <f t="shared" si="74"/>
        <v>6.1</v>
      </c>
      <c r="H476" s="72">
        <f t="shared" si="74"/>
        <v>6.4</v>
      </c>
      <c r="I476" s="185">
        <f t="shared" si="74"/>
        <v>6.7</v>
      </c>
      <c r="J476">
        <f t="shared" si="72"/>
        <v>19.2</v>
      </c>
    </row>
    <row r="477" spans="1:10" x14ac:dyDescent="0.25">
      <c r="A477" s="185">
        <f t="shared" si="75"/>
        <v>85</v>
      </c>
      <c r="B477" s="78" t="s">
        <v>794</v>
      </c>
      <c r="C477" s="130">
        <f t="shared" si="73"/>
        <v>1</v>
      </c>
      <c r="D477" s="72">
        <f t="shared" si="71"/>
        <v>19.2</v>
      </c>
      <c r="E477" s="132"/>
      <c r="F477" s="132"/>
      <c r="G477" s="72">
        <f t="shared" si="74"/>
        <v>6.1</v>
      </c>
      <c r="H477" s="72">
        <f t="shared" si="74"/>
        <v>6.4</v>
      </c>
      <c r="I477" s="185">
        <f t="shared" si="74"/>
        <v>6.7</v>
      </c>
      <c r="J477">
        <f t="shared" si="72"/>
        <v>19.2</v>
      </c>
    </row>
    <row r="478" spans="1:10" x14ac:dyDescent="0.25">
      <c r="A478" s="185">
        <f t="shared" si="75"/>
        <v>86</v>
      </c>
      <c r="B478" s="78" t="s">
        <v>795</v>
      </c>
      <c r="C478" s="130">
        <f t="shared" si="73"/>
        <v>1</v>
      </c>
      <c r="D478" s="72">
        <f t="shared" si="71"/>
        <v>19.2</v>
      </c>
      <c r="E478" s="132"/>
      <c r="F478" s="132"/>
      <c r="G478" s="72">
        <f t="shared" si="74"/>
        <v>6.1</v>
      </c>
      <c r="H478" s="72">
        <f t="shared" si="74"/>
        <v>6.4</v>
      </c>
      <c r="I478" s="185">
        <f t="shared" si="74"/>
        <v>6.7</v>
      </c>
      <c r="J478">
        <f t="shared" si="72"/>
        <v>19.2</v>
      </c>
    </row>
    <row r="479" spans="1:10" x14ac:dyDescent="0.25">
      <c r="A479" s="185">
        <f t="shared" si="75"/>
        <v>87</v>
      </c>
      <c r="B479" s="78" t="s">
        <v>796</v>
      </c>
      <c r="C479" s="130">
        <f t="shared" si="73"/>
        <v>1</v>
      </c>
      <c r="D479" s="72">
        <f t="shared" si="71"/>
        <v>19.2</v>
      </c>
      <c r="E479" s="132"/>
      <c r="F479" s="132"/>
      <c r="G479" s="72">
        <f t="shared" si="74"/>
        <v>6.1</v>
      </c>
      <c r="H479" s="72">
        <f t="shared" si="74"/>
        <v>6.4</v>
      </c>
      <c r="I479" s="185">
        <f t="shared" si="74"/>
        <v>6.7</v>
      </c>
      <c r="J479">
        <f t="shared" si="72"/>
        <v>19.2</v>
      </c>
    </row>
    <row r="480" spans="1:10" x14ac:dyDescent="0.25">
      <c r="A480" s="185">
        <f t="shared" si="75"/>
        <v>88</v>
      </c>
      <c r="B480" s="78" t="s">
        <v>797</v>
      </c>
      <c r="C480" s="130">
        <f t="shared" si="73"/>
        <v>1</v>
      </c>
      <c r="D480" s="72">
        <f t="shared" si="71"/>
        <v>19.2</v>
      </c>
      <c r="E480" s="132"/>
      <c r="F480" s="132"/>
      <c r="G480" s="72">
        <f t="shared" si="74"/>
        <v>6.1</v>
      </c>
      <c r="H480" s="72">
        <f t="shared" si="74"/>
        <v>6.4</v>
      </c>
      <c r="I480" s="185">
        <f t="shared" si="74"/>
        <v>6.7</v>
      </c>
      <c r="J480">
        <f t="shared" si="72"/>
        <v>19.2</v>
      </c>
    </row>
    <row r="481" spans="1:10" x14ac:dyDescent="0.25">
      <c r="A481" s="185">
        <f t="shared" si="75"/>
        <v>89</v>
      </c>
      <c r="B481" s="78" t="s">
        <v>798</v>
      </c>
      <c r="C481" s="130">
        <f t="shared" si="73"/>
        <v>1</v>
      </c>
      <c r="D481" s="72">
        <f t="shared" si="71"/>
        <v>19.2</v>
      </c>
      <c r="E481" s="132"/>
      <c r="F481" s="132"/>
      <c r="G481" s="72">
        <f t="shared" si="74"/>
        <v>6.1</v>
      </c>
      <c r="H481" s="72">
        <f t="shared" si="74"/>
        <v>6.4</v>
      </c>
      <c r="I481" s="185">
        <f t="shared" si="74"/>
        <v>6.7</v>
      </c>
      <c r="J481">
        <f t="shared" si="72"/>
        <v>19.2</v>
      </c>
    </row>
    <row r="482" spans="1:10" x14ac:dyDescent="0.25">
      <c r="A482" s="185">
        <f t="shared" si="75"/>
        <v>90</v>
      </c>
      <c r="B482" s="78" t="s">
        <v>799</v>
      </c>
      <c r="C482" s="130">
        <f t="shared" si="73"/>
        <v>1</v>
      </c>
      <c r="D482" s="72">
        <f t="shared" si="71"/>
        <v>19.2</v>
      </c>
      <c r="E482" s="132"/>
      <c r="F482" s="132"/>
      <c r="G482" s="72">
        <f t="shared" si="74"/>
        <v>6.1</v>
      </c>
      <c r="H482" s="72">
        <f t="shared" si="74"/>
        <v>6.4</v>
      </c>
      <c r="I482" s="185">
        <f t="shared" si="74"/>
        <v>6.7</v>
      </c>
      <c r="J482">
        <f t="shared" si="72"/>
        <v>19.2</v>
      </c>
    </row>
    <row r="483" spans="1:10" x14ac:dyDescent="0.25">
      <c r="A483" s="185">
        <f t="shared" si="75"/>
        <v>91</v>
      </c>
      <c r="B483" s="78" t="s">
        <v>800</v>
      </c>
      <c r="C483" s="130">
        <f t="shared" si="73"/>
        <v>1</v>
      </c>
      <c r="D483" s="72">
        <f t="shared" si="71"/>
        <v>19.2</v>
      </c>
      <c r="E483" s="132"/>
      <c r="F483" s="132"/>
      <c r="G483" s="72">
        <f t="shared" si="74"/>
        <v>6.1</v>
      </c>
      <c r="H483" s="72">
        <f t="shared" si="74"/>
        <v>6.4</v>
      </c>
      <c r="I483" s="185">
        <f t="shared" si="74"/>
        <v>6.7</v>
      </c>
      <c r="J483">
        <f t="shared" si="72"/>
        <v>19.2</v>
      </c>
    </row>
    <row r="484" spans="1:10" x14ac:dyDescent="0.25">
      <c r="A484" s="185">
        <f t="shared" si="75"/>
        <v>92</v>
      </c>
      <c r="B484" s="78" t="s">
        <v>801</v>
      </c>
      <c r="C484" s="130">
        <f t="shared" si="73"/>
        <v>1</v>
      </c>
      <c r="D484" s="72">
        <f t="shared" si="71"/>
        <v>19.2</v>
      </c>
      <c r="E484" s="132"/>
      <c r="F484" s="132"/>
      <c r="G484" s="72">
        <f t="shared" si="74"/>
        <v>6.1</v>
      </c>
      <c r="H484" s="72">
        <f t="shared" si="74"/>
        <v>6.4</v>
      </c>
      <c r="I484" s="185">
        <f t="shared" si="74"/>
        <v>6.7</v>
      </c>
      <c r="J484">
        <f t="shared" si="72"/>
        <v>19.2</v>
      </c>
    </row>
    <row r="485" spans="1:10" x14ac:dyDescent="0.25">
      <c r="A485" s="185">
        <f t="shared" si="75"/>
        <v>93</v>
      </c>
      <c r="B485" s="78" t="s">
        <v>802</v>
      </c>
      <c r="C485" s="130">
        <f t="shared" si="73"/>
        <v>1</v>
      </c>
      <c r="D485" s="72">
        <f t="shared" si="71"/>
        <v>19.2</v>
      </c>
      <c r="E485" s="132"/>
      <c r="F485" s="132"/>
      <c r="G485" s="72">
        <f t="shared" si="74"/>
        <v>6.1</v>
      </c>
      <c r="H485" s="72">
        <f t="shared" si="74"/>
        <v>6.4</v>
      </c>
      <c r="I485" s="185">
        <f t="shared" si="74"/>
        <v>6.7</v>
      </c>
      <c r="J485">
        <f t="shared" si="72"/>
        <v>19.2</v>
      </c>
    </row>
    <row r="486" spans="1:10" x14ac:dyDescent="0.25">
      <c r="A486" s="185">
        <f t="shared" si="75"/>
        <v>94</v>
      </c>
      <c r="B486" s="78" t="s">
        <v>803</v>
      </c>
      <c r="C486" s="130">
        <f t="shared" si="73"/>
        <v>1</v>
      </c>
      <c r="D486" s="72">
        <f t="shared" si="71"/>
        <v>19.2</v>
      </c>
      <c r="E486" s="132"/>
      <c r="F486" s="132"/>
      <c r="G486" s="72">
        <f t="shared" si="74"/>
        <v>6.1</v>
      </c>
      <c r="H486" s="72">
        <f t="shared" si="74"/>
        <v>6.4</v>
      </c>
      <c r="I486" s="185">
        <f t="shared" si="74"/>
        <v>6.7</v>
      </c>
      <c r="J486">
        <f t="shared" si="72"/>
        <v>19.2</v>
      </c>
    </row>
    <row r="487" spans="1:10" x14ac:dyDescent="0.25">
      <c r="A487" s="185">
        <f t="shared" si="75"/>
        <v>95</v>
      </c>
      <c r="B487" s="78" t="s">
        <v>804</v>
      </c>
      <c r="C487" s="130">
        <f t="shared" si="73"/>
        <v>1</v>
      </c>
      <c r="D487" s="72">
        <f t="shared" si="71"/>
        <v>19.2</v>
      </c>
      <c r="E487" s="132"/>
      <c r="F487" s="132"/>
      <c r="G487" s="72">
        <f t="shared" si="74"/>
        <v>6.1</v>
      </c>
      <c r="H487" s="72">
        <f t="shared" si="74"/>
        <v>6.4</v>
      </c>
      <c r="I487" s="185">
        <f t="shared" si="74"/>
        <v>6.7</v>
      </c>
      <c r="J487">
        <f t="shared" si="72"/>
        <v>19.2</v>
      </c>
    </row>
    <row r="488" spans="1:10" x14ac:dyDescent="0.25">
      <c r="A488" s="185">
        <f t="shared" si="75"/>
        <v>96</v>
      </c>
      <c r="B488" s="78" t="s">
        <v>805</v>
      </c>
      <c r="C488" s="130">
        <f t="shared" si="73"/>
        <v>1</v>
      </c>
      <c r="D488" s="72">
        <f t="shared" si="71"/>
        <v>19.2</v>
      </c>
      <c r="E488" s="132"/>
      <c r="F488" s="132"/>
      <c r="G488" s="72">
        <f t="shared" si="74"/>
        <v>6.1</v>
      </c>
      <c r="H488" s="72">
        <f t="shared" si="74"/>
        <v>6.4</v>
      </c>
      <c r="I488" s="185">
        <f t="shared" si="74"/>
        <v>6.7</v>
      </c>
      <c r="J488">
        <f t="shared" si="72"/>
        <v>19.2</v>
      </c>
    </row>
    <row r="489" spans="1:10" x14ac:dyDescent="0.25">
      <c r="A489" s="185">
        <f t="shared" si="75"/>
        <v>97</v>
      </c>
      <c r="B489" s="78" t="s">
        <v>806</v>
      </c>
      <c r="C489" s="130">
        <f t="shared" si="73"/>
        <v>1</v>
      </c>
      <c r="D489" s="72">
        <f t="shared" si="71"/>
        <v>19.2</v>
      </c>
      <c r="E489" s="132"/>
      <c r="F489" s="132"/>
      <c r="G489" s="72">
        <f t="shared" si="74"/>
        <v>6.1</v>
      </c>
      <c r="H489" s="72">
        <f t="shared" si="74"/>
        <v>6.4</v>
      </c>
      <c r="I489" s="185">
        <f t="shared" si="74"/>
        <v>6.7</v>
      </c>
      <c r="J489">
        <f t="shared" si="72"/>
        <v>19.2</v>
      </c>
    </row>
    <row r="490" spans="1:10" x14ac:dyDescent="0.25">
      <c r="A490" s="185">
        <f t="shared" si="75"/>
        <v>98</v>
      </c>
      <c r="B490" s="78" t="s">
        <v>807</v>
      </c>
      <c r="C490" s="130">
        <f t="shared" si="73"/>
        <v>1</v>
      </c>
      <c r="D490" s="72">
        <f t="shared" si="71"/>
        <v>19.2</v>
      </c>
      <c r="E490" s="132"/>
      <c r="F490" s="132"/>
      <c r="G490" s="72">
        <f t="shared" si="74"/>
        <v>6.1</v>
      </c>
      <c r="H490" s="72">
        <f t="shared" si="74"/>
        <v>6.4</v>
      </c>
      <c r="I490" s="185">
        <f t="shared" si="74"/>
        <v>6.7</v>
      </c>
      <c r="J490">
        <f t="shared" si="72"/>
        <v>19.2</v>
      </c>
    </row>
    <row r="491" spans="1:10" x14ac:dyDescent="0.25">
      <c r="A491" s="185">
        <f t="shared" si="75"/>
        <v>99</v>
      </c>
      <c r="B491" s="78" t="s">
        <v>808</v>
      </c>
      <c r="C491" s="130">
        <f t="shared" si="73"/>
        <v>1</v>
      </c>
      <c r="D491" s="72">
        <f t="shared" si="71"/>
        <v>19.2</v>
      </c>
      <c r="E491" s="132"/>
      <c r="F491" s="132"/>
      <c r="G491" s="72">
        <f t="shared" si="74"/>
        <v>6.1</v>
      </c>
      <c r="H491" s="72">
        <f t="shared" si="74"/>
        <v>6.4</v>
      </c>
      <c r="I491" s="185">
        <f t="shared" si="74"/>
        <v>6.7</v>
      </c>
      <c r="J491">
        <f t="shared" si="72"/>
        <v>19.2</v>
      </c>
    </row>
    <row r="492" spans="1:10" x14ac:dyDescent="0.25">
      <c r="A492" s="185">
        <f t="shared" si="75"/>
        <v>100</v>
      </c>
      <c r="B492" s="78" t="s">
        <v>809</v>
      </c>
      <c r="C492" s="130">
        <f t="shared" si="73"/>
        <v>1</v>
      </c>
      <c r="D492" s="72">
        <f t="shared" si="71"/>
        <v>19.2</v>
      </c>
      <c r="E492" s="132"/>
      <c r="F492" s="132"/>
      <c r="G492" s="72">
        <f t="shared" si="74"/>
        <v>6.1</v>
      </c>
      <c r="H492" s="72">
        <f t="shared" si="74"/>
        <v>6.4</v>
      </c>
      <c r="I492" s="185">
        <f t="shared" si="74"/>
        <v>6.7</v>
      </c>
      <c r="J492">
        <f t="shared" si="72"/>
        <v>19.2</v>
      </c>
    </row>
    <row r="493" spans="1:10" x14ac:dyDescent="0.25">
      <c r="A493" s="185">
        <f t="shared" si="75"/>
        <v>101</v>
      </c>
      <c r="B493" s="78" t="s">
        <v>810</v>
      </c>
      <c r="C493" s="130">
        <f t="shared" si="73"/>
        <v>1</v>
      </c>
      <c r="D493" s="72">
        <f t="shared" si="71"/>
        <v>19.2</v>
      </c>
      <c r="E493" s="132"/>
      <c r="F493" s="132"/>
      <c r="G493" s="72">
        <f t="shared" si="74"/>
        <v>6.1</v>
      </c>
      <c r="H493" s="72">
        <f t="shared" si="74"/>
        <v>6.4</v>
      </c>
      <c r="I493" s="185">
        <f t="shared" si="74"/>
        <v>6.7</v>
      </c>
      <c r="J493">
        <f t="shared" si="72"/>
        <v>19.2</v>
      </c>
    </row>
    <row r="494" spans="1:10" x14ac:dyDescent="0.25">
      <c r="A494" s="185">
        <f t="shared" si="75"/>
        <v>102</v>
      </c>
      <c r="B494" s="78" t="s">
        <v>811</v>
      </c>
      <c r="C494" s="130">
        <f t="shared" si="73"/>
        <v>1</v>
      </c>
      <c r="D494" s="72">
        <f t="shared" si="71"/>
        <v>19.2</v>
      </c>
      <c r="E494" s="132"/>
      <c r="F494" s="132"/>
      <c r="G494" s="72">
        <f t="shared" si="74"/>
        <v>6.1</v>
      </c>
      <c r="H494" s="72">
        <f t="shared" si="74"/>
        <v>6.4</v>
      </c>
      <c r="I494" s="185">
        <f t="shared" si="74"/>
        <v>6.7</v>
      </c>
      <c r="J494">
        <f t="shared" si="72"/>
        <v>19.2</v>
      </c>
    </row>
    <row r="495" spans="1:10" x14ac:dyDescent="0.25">
      <c r="A495" s="185">
        <f t="shared" si="75"/>
        <v>103</v>
      </c>
      <c r="B495" s="78" t="s">
        <v>812</v>
      </c>
      <c r="C495" s="130">
        <f t="shared" si="73"/>
        <v>1</v>
      </c>
      <c r="D495" s="72">
        <f t="shared" si="71"/>
        <v>19.2</v>
      </c>
      <c r="E495" s="132"/>
      <c r="F495" s="132"/>
      <c r="G495" s="72">
        <f t="shared" si="74"/>
        <v>6.1</v>
      </c>
      <c r="H495" s="72">
        <f t="shared" si="74"/>
        <v>6.4</v>
      </c>
      <c r="I495" s="185">
        <f t="shared" si="74"/>
        <v>6.7</v>
      </c>
      <c r="J495">
        <f t="shared" si="72"/>
        <v>19.2</v>
      </c>
    </row>
    <row r="496" spans="1:10" x14ac:dyDescent="0.25">
      <c r="A496" s="185">
        <f t="shared" si="75"/>
        <v>104</v>
      </c>
      <c r="B496" s="78" t="s">
        <v>813</v>
      </c>
      <c r="C496" s="130">
        <f t="shared" si="73"/>
        <v>1</v>
      </c>
      <c r="D496" s="72">
        <f t="shared" si="71"/>
        <v>19.2</v>
      </c>
      <c r="E496" s="132"/>
      <c r="F496" s="132"/>
      <c r="G496" s="72">
        <f t="shared" si="74"/>
        <v>6.1</v>
      </c>
      <c r="H496" s="72">
        <f t="shared" si="74"/>
        <v>6.4</v>
      </c>
      <c r="I496" s="185">
        <f t="shared" si="74"/>
        <v>6.7</v>
      </c>
      <c r="J496">
        <f t="shared" si="72"/>
        <v>19.2</v>
      </c>
    </row>
    <row r="497" spans="1:10" x14ac:dyDescent="0.25">
      <c r="A497" s="185">
        <f t="shared" si="75"/>
        <v>105</v>
      </c>
      <c r="B497" s="78" t="s">
        <v>814</v>
      </c>
      <c r="C497" s="130">
        <f t="shared" si="73"/>
        <v>1</v>
      </c>
      <c r="D497" s="72">
        <f t="shared" si="71"/>
        <v>19.2</v>
      </c>
      <c r="E497" s="132"/>
      <c r="F497" s="132"/>
      <c r="G497" s="72">
        <f t="shared" si="74"/>
        <v>6.1</v>
      </c>
      <c r="H497" s="72">
        <f t="shared" si="74"/>
        <v>6.4</v>
      </c>
      <c r="I497" s="185">
        <f t="shared" si="74"/>
        <v>6.7</v>
      </c>
      <c r="J497">
        <f t="shared" si="72"/>
        <v>19.2</v>
      </c>
    </row>
    <row r="498" spans="1:10" x14ac:dyDescent="0.25">
      <c r="A498" s="185">
        <f t="shared" si="75"/>
        <v>106</v>
      </c>
      <c r="B498" s="78" t="s">
        <v>815</v>
      </c>
      <c r="C498" s="130">
        <f t="shared" si="73"/>
        <v>1</v>
      </c>
      <c r="D498" s="72">
        <f t="shared" si="71"/>
        <v>19.2</v>
      </c>
      <c r="E498" s="132"/>
      <c r="F498" s="132"/>
      <c r="G498" s="72">
        <f t="shared" si="74"/>
        <v>6.1</v>
      </c>
      <c r="H498" s="72">
        <f t="shared" si="74"/>
        <v>6.4</v>
      </c>
      <c r="I498" s="185">
        <f t="shared" si="74"/>
        <v>6.7</v>
      </c>
      <c r="J498">
        <f t="shared" si="72"/>
        <v>19.2</v>
      </c>
    </row>
    <row r="499" spans="1:10" x14ac:dyDescent="0.25">
      <c r="A499" s="185">
        <f t="shared" si="75"/>
        <v>107</v>
      </c>
      <c r="B499" s="78" t="s">
        <v>816</v>
      </c>
      <c r="C499" s="130">
        <f t="shared" si="73"/>
        <v>1</v>
      </c>
      <c r="D499" s="72">
        <f t="shared" si="71"/>
        <v>19.2</v>
      </c>
      <c r="E499" s="132"/>
      <c r="F499" s="132"/>
      <c r="G499" s="72">
        <f t="shared" si="74"/>
        <v>6.1</v>
      </c>
      <c r="H499" s="72">
        <f t="shared" si="74"/>
        <v>6.4</v>
      </c>
      <c r="I499" s="185">
        <f t="shared" si="74"/>
        <v>6.7</v>
      </c>
      <c r="J499">
        <f t="shared" si="72"/>
        <v>19.2</v>
      </c>
    </row>
    <row r="500" spans="1:10" x14ac:dyDescent="0.25">
      <c r="A500" s="185">
        <f t="shared" si="75"/>
        <v>108</v>
      </c>
      <c r="B500" s="78" t="s">
        <v>817</v>
      </c>
      <c r="C500" s="130">
        <f t="shared" si="73"/>
        <v>1</v>
      </c>
      <c r="D500" s="72">
        <f t="shared" si="71"/>
        <v>19.2</v>
      </c>
      <c r="E500" s="132"/>
      <c r="F500" s="132"/>
      <c r="G500" s="72">
        <f t="shared" si="74"/>
        <v>6.1</v>
      </c>
      <c r="H500" s="72">
        <f t="shared" si="74"/>
        <v>6.4</v>
      </c>
      <c r="I500" s="185">
        <f t="shared" si="74"/>
        <v>6.7</v>
      </c>
      <c r="J500">
        <f t="shared" si="72"/>
        <v>19.2</v>
      </c>
    </row>
    <row r="501" spans="1:10" x14ac:dyDescent="0.25">
      <c r="A501" s="185">
        <f t="shared" si="75"/>
        <v>109</v>
      </c>
      <c r="B501" s="78" t="s">
        <v>818</v>
      </c>
      <c r="C501" s="130">
        <f t="shared" si="73"/>
        <v>1</v>
      </c>
      <c r="D501" s="72">
        <f t="shared" si="71"/>
        <v>19.2</v>
      </c>
      <c r="E501" s="132"/>
      <c r="F501" s="132"/>
      <c r="G501" s="72">
        <f t="shared" si="74"/>
        <v>6.1</v>
      </c>
      <c r="H501" s="72">
        <f t="shared" si="74"/>
        <v>6.4</v>
      </c>
      <c r="I501" s="185">
        <f t="shared" si="74"/>
        <v>6.7</v>
      </c>
      <c r="J501">
        <f t="shared" si="72"/>
        <v>19.2</v>
      </c>
    </row>
    <row r="502" spans="1:10" x14ac:dyDescent="0.25">
      <c r="A502" s="185">
        <f t="shared" si="75"/>
        <v>110</v>
      </c>
      <c r="B502" s="78" t="s">
        <v>819</v>
      </c>
      <c r="C502" s="130">
        <f t="shared" si="73"/>
        <v>1</v>
      </c>
      <c r="D502" s="72">
        <f t="shared" si="71"/>
        <v>19.2</v>
      </c>
      <c r="E502" s="132"/>
      <c r="F502" s="132"/>
      <c r="G502" s="72">
        <f t="shared" si="74"/>
        <v>6.1</v>
      </c>
      <c r="H502" s="72">
        <f t="shared" si="74"/>
        <v>6.4</v>
      </c>
      <c r="I502" s="185">
        <f t="shared" si="74"/>
        <v>6.7</v>
      </c>
      <c r="J502">
        <f t="shared" si="72"/>
        <v>19.2</v>
      </c>
    </row>
    <row r="503" spans="1:10" x14ac:dyDescent="0.25">
      <c r="A503" s="185">
        <f t="shared" si="75"/>
        <v>111</v>
      </c>
      <c r="B503" s="78" t="s">
        <v>820</v>
      </c>
      <c r="C503" s="130">
        <f t="shared" si="73"/>
        <v>1</v>
      </c>
      <c r="D503" s="72">
        <f t="shared" si="71"/>
        <v>19.2</v>
      </c>
      <c r="E503" s="132"/>
      <c r="F503" s="132"/>
      <c r="G503" s="72">
        <f t="shared" si="74"/>
        <v>6.1</v>
      </c>
      <c r="H503" s="72">
        <f t="shared" si="74"/>
        <v>6.4</v>
      </c>
      <c r="I503" s="185">
        <f t="shared" si="74"/>
        <v>6.7</v>
      </c>
      <c r="J503">
        <f t="shared" si="72"/>
        <v>19.2</v>
      </c>
    </row>
    <row r="504" spans="1:10" x14ac:dyDescent="0.25">
      <c r="A504" s="185">
        <f t="shared" si="75"/>
        <v>112</v>
      </c>
      <c r="B504" s="78" t="s">
        <v>821</v>
      </c>
      <c r="C504" s="130">
        <f t="shared" si="73"/>
        <v>1</v>
      </c>
      <c r="D504" s="72">
        <f t="shared" si="71"/>
        <v>19.2</v>
      </c>
      <c r="E504" s="132"/>
      <c r="F504" s="132"/>
      <c r="G504" s="72">
        <f t="shared" si="74"/>
        <v>6.1</v>
      </c>
      <c r="H504" s="72">
        <f t="shared" si="74"/>
        <v>6.4</v>
      </c>
      <c r="I504" s="185">
        <f t="shared" si="74"/>
        <v>6.7</v>
      </c>
      <c r="J504">
        <f t="shared" si="72"/>
        <v>19.2</v>
      </c>
    </row>
    <row r="505" spans="1:10" x14ac:dyDescent="0.25">
      <c r="A505" s="185">
        <f t="shared" si="75"/>
        <v>113</v>
      </c>
      <c r="B505" s="78" t="s">
        <v>822</v>
      </c>
      <c r="C505" s="130">
        <f t="shared" si="73"/>
        <v>1</v>
      </c>
      <c r="D505" s="72">
        <f t="shared" si="71"/>
        <v>19.2</v>
      </c>
      <c r="E505" s="132"/>
      <c r="F505" s="132"/>
      <c r="G505" s="72">
        <f t="shared" si="74"/>
        <v>6.1</v>
      </c>
      <c r="H505" s="72">
        <f t="shared" si="74"/>
        <v>6.4</v>
      </c>
      <c r="I505" s="185">
        <f t="shared" si="74"/>
        <v>6.7</v>
      </c>
      <c r="J505">
        <f t="shared" si="72"/>
        <v>19.2</v>
      </c>
    </row>
    <row r="506" spans="1:10" x14ac:dyDescent="0.25">
      <c r="A506" s="185">
        <f t="shared" si="75"/>
        <v>114</v>
      </c>
      <c r="B506" s="78" t="s">
        <v>823</v>
      </c>
      <c r="C506" s="130">
        <f t="shared" si="73"/>
        <v>1</v>
      </c>
      <c r="D506" s="72">
        <f t="shared" si="71"/>
        <v>19.2</v>
      </c>
      <c r="E506" s="132"/>
      <c r="F506" s="132"/>
      <c r="G506" s="72">
        <f t="shared" si="74"/>
        <v>6.1</v>
      </c>
      <c r="H506" s="72">
        <f t="shared" si="74"/>
        <v>6.4</v>
      </c>
      <c r="I506" s="185">
        <f t="shared" si="74"/>
        <v>6.7</v>
      </c>
      <c r="J506">
        <f t="shared" si="72"/>
        <v>19.2</v>
      </c>
    </row>
    <row r="507" spans="1:10" x14ac:dyDescent="0.25">
      <c r="A507" s="185">
        <f t="shared" si="75"/>
        <v>115</v>
      </c>
      <c r="B507" s="78" t="s">
        <v>824</v>
      </c>
      <c r="C507" s="130">
        <f t="shared" si="73"/>
        <v>1</v>
      </c>
      <c r="D507" s="72">
        <f t="shared" si="71"/>
        <v>19.2</v>
      </c>
      <c r="E507" s="132"/>
      <c r="F507" s="132"/>
      <c r="G507" s="72">
        <f t="shared" si="74"/>
        <v>6.1</v>
      </c>
      <c r="H507" s="72">
        <f t="shared" si="74"/>
        <v>6.4</v>
      </c>
      <c r="I507" s="185">
        <f t="shared" si="74"/>
        <v>6.7</v>
      </c>
      <c r="J507">
        <f t="shared" si="72"/>
        <v>19.2</v>
      </c>
    </row>
    <row r="508" spans="1:10" x14ac:dyDescent="0.25">
      <c r="A508" s="185">
        <f t="shared" si="75"/>
        <v>116</v>
      </c>
      <c r="B508" s="78" t="s">
        <v>825</v>
      </c>
      <c r="C508" s="130">
        <f t="shared" si="73"/>
        <v>1</v>
      </c>
      <c r="D508" s="72">
        <f t="shared" si="71"/>
        <v>19.2</v>
      </c>
      <c r="E508" s="132"/>
      <c r="F508" s="132"/>
      <c r="G508" s="72">
        <f t="shared" si="74"/>
        <v>6.1</v>
      </c>
      <c r="H508" s="72">
        <f t="shared" si="74"/>
        <v>6.4</v>
      </c>
      <c r="I508" s="185">
        <f t="shared" si="74"/>
        <v>6.7</v>
      </c>
      <c r="J508">
        <f t="shared" si="72"/>
        <v>19.2</v>
      </c>
    </row>
    <row r="509" spans="1:10" x14ac:dyDescent="0.25">
      <c r="A509" s="185">
        <f t="shared" si="75"/>
        <v>117</v>
      </c>
      <c r="B509" s="78" t="s">
        <v>826</v>
      </c>
      <c r="C509" s="130">
        <f t="shared" si="73"/>
        <v>1</v>
      </c>
      <c r="D509" s="72">
        <f t="shared" si="71"/>
        <v>19.2</v>
      </c>
      <c r="E509" s="132"/>
      <c r="F509" s="132"/>
      <c r="G509" s="72">
        <f t="shared" si="74"/>
        <v>6.1</v>
      </c>
      <c r="H509" s="72">
        <f t="shared" si="74"/>
        <v>6.4</v>
      </c>
      <c r="I509" s="185">
        <f t="shared" si="74"/>
        <v>6.7</v>
      </c>
      <c r="J509">
        <f t="shared" si="72"/>
        <v>19.2</v>
      </c>
    </row>
    <row r="510" spans="1:10" x14ac:dyDescent="0.25">
      <c r="A510" s="185">
        <f t="shared" si="75"/>
        <v>118</v>
      </c>
      <c r="B510" s="78" t="s">
        <v>827</v>
      </c>
      <c r="C510" s="130">
        <f t="shared" si="73"/>
        <v>1</v>
      </c>
      <c r="D510" s="72">
        <f t="shared" si="71"/>
        <v>19.2</v>
      </c>
      <c r="E510" s="132"/>
      <c r="F510" s="132"/>
      <c r="G510" s="72">
        <f t="shared" si="74"/>
        <v>6.1</v>
      </c>
      <c r="H510" s="72">
        <f t="shared" si="74"/>
        <v>6.4</v>
      </c>
      <c r="I510" s="185">
        <f t="shared" si="74"/>
        <v>6.7</v>
      </c>
      <c r="J510">
        <f t="shared" si="72"/>
        <v>19.2</v>
      </c>
    </row>
    <row r="511" spans="1:10" x14ac:dyDescent="0.25">
      <c r="A511" s="185">
        <f t="shared" si="75"/>
        <v>119</v>
      </c>
      <c r="B511" s="78" t="s">
        <v>828</v>
      </c>
      <c r="C511" s="130">
        <f t="shared" si="73"/>
        <v>1</v>
      </c>
      <c r="D511" s="72">
        <f t="shared" si="71"/>
        <v>19.2</v>
      </c>
      <c r="E511" s="132"/>
      <c r="F511" s="132"/>
      <c r="G511" s="72">
        <f t="shared" si="74"/>
        <v>6.1</v>
      </c>
      <c r="H511" s="72">
        <f t="shared" si="74"/>
        <v>6.4</v>
      </c>
      <c r="I511" s="185">
        <f t="shared" si="74"/>
        <v>6.7</v>
      </c>
      <c r="J511">
        <f t="shared" si="72"/>
        <v>19.2</v>
      </c>
    </row>
    <row r="512" spans="1:10" x14ac:dyDescent="0.25">
      <c r="A512" s="185">
        <f t="shared" si="75"/>
        <v>120</v>
      </c>
      <c r="B512" s="78" t="s">
        <v>829</v>
      </c>
      <c r="C512" s="130">
        <f t="shared" si="73"/>
        <v>1</v>
      </c>
      <c r="D512" s="72">
        <f t="shared" si="71"/>
        <v>19.2</v>
      </c>
      <c r="E512" s="132"/>
      <c r="F512" s="132"/>
      <c r="G512" s="72">
        <f t="shared" si="74"/>
        <v>6.1</v>
      </c>
      <c r="H512" s="72">
        <f t="shared" si="74"/>
        <v>6.4</v>
      </c>
      <c r="I512" s="185">
        <f t="shared" si="74"/>
        <v>6.7</v>
      </c>
      <c r="J512">
        <f t="shared" si="72"/>
        <v>19.2</v>
      </c>
    </row>
    <row r="513" spans="1:10" x14ac:dyDescent="0.25">
      <c r="A513" s="185">
        <f t="shared" si="75"/>
        <v>121</v>
      </c>
      <c r="B513" s="78" t="s">
        <v>830</v>
      </c>
      <c r="C513" s="130">
        <f t="shared" si="73"/>
        <v>1</v>
      </c>
      <c r="D513" s="72">
        <f t="shared" si="71"/>
        <v>19.2</v>
      </c>
      <c r="E513" s="132"/>
      <c r="F513" s="132"/>
      <c r="G513" s="72">
        <f t="shared" si="74"/>
        <v>6.1</v>
      </c>
      <c r="H513" s="72">
        <f t="shared" si="74"/>
        <v>6.4</v>
      </c>
      <c r="I513" s="185">
        <f t="shared" si="74"/>
        <v>6.7</v>
      </c>
      <c r="J513">
        <f t="shared" si="72"/>
        <v>19.2</v>
      </c>
    </row>
    <row r="514" spans="1:10" x14ac:dyDescent="0.25">
      <c r="A514" s="185">
        <f t="shared" si="75"/>
        <v>122</v>
      </c>
      <c r="B514" s="78" t="s">
        <v>831</v>
      </c>
      <c r="C514" s="130">
        <f t="shared" si="73"/>
        <v>1</v>
      </c>
      <c r="D514" s="72">
        <f t="shared" si="71"/>
        <v>19.2</v>
      </c>
      <c r="E514" s="132"/>
      <c r="F514" s="132"/>
      <c r="G514" s="72">
        <f t="shared" si="74"/>
        <v>6.1</v>
      </c>
      <c r="H514" s="72">
        <f t="shared" si="74"/>
        <v>6.4</v>
      </c>
      <c r="I514" s="185">
        <f t="shared" si="74"/>
        <v>6.7</v>
      </c>
      <c r="J514">
        <f t="shared" si="72"/>
        <v>19.2</v>
      </c>
    </row>
    <row r="515" spans="1:10" x14ac:dyDescent="0.25">
      <c r="A515" s="185">
        <f t="shared" si="75"/>
        <v>123</v>
      </c>
      <c r="B515" s="78" t="s">
        <v>832</v>
      </c>
      <c r="C515" s="130">
        <f t="shared" si="73"/>
        <v>1</v>
      </c>
      <c r="D515" s="72">
        <f t="shared" si="71"/>
        <v>19.2</v>
      </c>
      <c r="E515" s="132"/>
      <c r="F515" s="132"/>
      <c r="G515" s="72">
        <f t="shared" si="74"/>
        <v>6.1</v>
      </c>
      <c r="H515" s="72">
        <f t="shared" si="74"/>
        <v>6.4</v>
      </c>
      <c r="I515" s="185">
        <f t="shared" si="74"/>
        <v>6.7</v>
      </c>
      <c r="J515">
        <f t="shared" si="72"/>
        <v>19.2</v>
      </c>
    </row>
    <row r="516" spans="1:10" x14ac:dyDescent="0.25">
      <c r="A516" s="185">
        <f t="shared" si="75"/>
        <v>124</v>
      </c>
      <c r="B516" s="78" t="s">
        <v>833</v>
      </c>
      <c r="C516" s="130">
        <f t="shared" si="73"/>
        <v>1</v>
      </c>
      <c r="D516" s="72">
        <f t="shared" si="71"/>
        <v>19.2</v>
      </c>
      <c r="E516" s="132"/>
      <c r="F516" s="132"/>
      <c r="G516" s="72">
        <f t="shared" si="74"/>
        <v>6.1</v>
      </c>
      <c r="H516" s="72">
        <f t="shared" si="74"/>
        <v>6.4</v>
      </c>
      <c r="I516" s="185">
        <f t="shared" si="74"/>
        <v>6.7</v>
      </c>
      <c r="J516">
        <f t="shared" si="72"/>
        <v>19.2</v>
      </c>
    </row>
    <row r="517" spans="1:10" x14ac:dyDescent="0.25">
      <c r="A517" s="185">
        <f t="shared" si="75"/>
        <v>125</v>
      </c>
      <c r="B517" s="78" t="s">
        <v>834</v>
      </c>
      <c r="C517" s="130">
        <f t="shared" si="73"/>
        <v>1</v>
      </c>
      <c r="D517" s="72">
        <f t="shared" si="71"/>
        <v>19.2</v>
      </c>
      <c r="E517" s="132"/>
      <c r="F517" s="132"/>
      <c r="G517" s="72">
        <f t="shared" si="74"/>
        <v>6.1</v>
      </c>
      <c r="H517" s="72">
        <f t="shared" si="74"/>
        <v>6.4</v>
      </c>
      <c r="I517" s="185">
        <f t="shared" si="74"/>
        <v>6.7</v>
      </c>
      <c r="J517">
        <f t="shared" si="72"/>
        <v>19.2</v>
      </c>
    </row>
    <row r="518" spans="1:10" x14ac:dyDescent="0.25">
      <c r="A518" s="185">
        <f t="shared" si="75"/>
        <v>126</v>
      </c>
      <c r="B518" s="78" t="s">
        <v>835</v>
      </c>
      <c r="C518" s="130">
        <f t="shared" si="73"/>
        <v>1</v>
      </c>
      <c r="D518" s="72">
        <f t="shared" si="71"/>
        <v>19.2</v>
      </c>
      <c r="E518" s="132"/>
      <c r="F518" s="132"/>
      <c r="G518" s="72">
        <f t="shared" si="74"/>
        <v>6.1</v>
      </c>
      <c r="H518" s="72">
        <f t="shared" si="74"/>
        <v>6.4</v>
      </c>
      <c r="I518" s="185">
        <f t="shared" si="74"/>
        <v>6.7</v>
      </c>
      <c r="J518">
        <f t="shared" si="72"/>
        <v>19.2</v>
      </c>
    </row>
    <row r="519" spans="1:10" x14ac:dyDescent="0.25">
      <c r="A519" s="185">
        <f t="shared" si="75"/>
        <v>127</v>
      </c>
      <c r="B519" s="78" t="s">
        <v>836</v>
      </c>
      <c r="C519" s="130">
        <f t="shared" si="73"/>
        <v>1</v>
      </c>
      <c r="D519" s="72">
        <f t="shared" si="71"/>
        <v>19.2</v>
      </c>
      <c r="E519" s="132"/>
      <c r="F519" s="132"/>
      <c r="G519" s="72">
        <f t="shared" si="74"/>
        <v>6.1</v>
      </c>
      <c r="H519" s="72">
        <f t="shared" si="74"/>
        <v>6.4</v>
      </c>
      <c r="I519" s="185">
        <f t="shared" si="74"/>
        <v>6.7</v>
      </c>
      <c r="J519">
        <f t="shared" si="72"/>
        <v>19.2</v>
      </c>
    </row>
    <row r="520" spans="1:10" x14ac:dyDescent="0.25">
      <c r="A520" s="185">
        <f t="shared" si="75"/>
        <v>128</v>
      </c>
      <c r="B520" s="78" t="s">
        <v>837</v>
      </c>
      <c r="C520" s="130">
        <f t="shared" si="73"/>
        <v>1</v>
      </c>
      <c r="D520" s="72">
        <f t="shared" si="71"/>
        <v>19.2</v>
      </c>
      <c r="E520" s="132"/>
      <c r="F520" s="132"/>
      <c r="G520" s="72">
        <f t="shared" si="74"/>
        <v>6.1</v>
      </c>
      <c r="H520" s="72">
        <f t="shared" si="74"/>
        <v>6.4</v>
      </c>
      <c r="I520" s="185">
        <f t="shared" si="74"/>
        <v>6.7</v>
      </c>
      <c r="J520">
        <f t="shared" si="72"/>
        <v>19.2</v>
      </c>
    </row>
    <row r="521" spans="1:10" x14ac:dyDescent="0.25">
      <c r="A521" s="185">
        <f t="shared" si="75"/>
        <v>129</v>
      </c>
      <c r="B521" s="78" t="s">
        <v>838</v>
      </c>
      <c r="C521" s="130">
        <f t="shared" si="73"/>
        <v>1</v>
      </c>
      <c r="D521" s="72">
        <f t="shared" si="71"/>
        <v>19.2</v>
      </c>
      <c r="E521" s="132"/>
      <c r="F521" s="132"/>
      <c r="G521" s="72">
        <f t="shared" si="74"/>
        <v>6.1</v>
      </c>
      <c r="H521" s="72">
        <f t="shared" si="74"/>
        <v>6.4</v>
      </c>
      <c r="I521" s="185">
        <f t="shared" si="74"/>
        <v>6.7</v>
      </c>
      <c r="J521">
        <f t="shared" si="72"/>
        <v>19.2</v>
      </c>
    </row>
    <row r="522" spans="1:10" x14ac:dyDescent="0.25">
      <c r="A522" s="185">
        <f t="shared" si="75"/>
        <v>130</v>
      </c>
      <c r="B522" s="78" t="s">
        <v>839</v>
      </c>
      <c r="C522" s="130">
        <f t="shared" si="73"/>
        <v>1</v>
      </c>
      <c r="D522" s="72">
        <f t="shared" ref="D522:D585" si="76">J522</f>
        <v>19.2</v>
      </c>
      <c r="E522" s="132"/>
      <c r="F522" s="132"/>
      <c r="G522" s="72">
        <f t="shared" si="74"/>
        <v>6.1</v>
      </c>
      <c r="H522" s="72">
        <f t="shared" si="74"/>
        <v>6.4</v>
      </c>
      <c r="I522" s="185">
        <f t="shared" si="74"/>
        <v>6.7</v>
      </c>
      <c r="J522">
        <f t="shared" ref="J522:J585" si="77">SUM(G522:I522)</f>
        <v>19.2</v>
      </c>
    </row>
    <row r="523" spans="1:10" x14ac:dyDescent="0.25">
      <c r="A523" s="185">
        <f t="shared" si="75"/>
        <v>131</v>
      </c>
      <c r="B523" s="78" t="s">
        <v>840</v>
      </c>
      <c r="C523" s="130">
        <f t="shared" ref="C523:C586" si="78">C522</f>
        <v>1</v>
      </c>
      <c r="D523" s="72">
        <f t="shared" si="76"/>
        <v>19.2</v>
      </c>
      <c r="E523" s="132"/>
      <c r="F523" s="132"/>
      <c r="G523" s="72">
        <f t="shared" ref="G523:I586" si="79">G522</f>
        <v>6.1</v>
      </c>
      <c r="H523" s="72">
        <f t="shared" si="79"/>
        <v>6.4</v>
      </c>
      <c r="I523" s="185">
        <f t="shared" si="79"/>
        <v>6.7</v>
      </c>
      <c r="J523">
        <f t="shared" si="77"/>
        <v>19.2</v>
      </c>
    </row>
    <row r="524" spans="1:10" x14ac:dyDescent="0.25">
      <c r="A524" s="185">
        <f t="shared" ref="A524:A587" si="80">A523+1</f>
        <v>132</v>
      </c>
      <c r="B524" s="78" t="s">
        <v>841</v>
      </c>
      <c r="C524" s="130">
        <f t="shared" si="78"/>
        <v>1</v>
      </c>
      <c r="D524" s="72">
        <f t="shared" si="76"/>
        <v>19.2</v>
      </c>
      <c r="E524" s="132"/>
      <c r="F524" s="132"/>
      <c r="G524" s="72">
        <f t="shared" si="79"/>
        <v>6.1</v>
      </c>
      <c r="H524" s="72">
        <f t="shared" si="79"/>
        <v>6.4</v>
      </c>
      <c r="I524" s="185">
        <f t="shared" si="79"/>
        <v>6.7</v>
      </c>
      <c r="J524">
        <f t="shared" si="77"/>
        <v>19.2</v>
      </c>
    </row>
    <row r="525" spans="1:10" x14ac:dyDescent="0.25">
      <c r="A525" s="185">
        <f t="shared" si="80"/>
        <v>133</v>
      </c>
      <c r="B525" s="78" t="s">
        <v>842</v>
      </c>
      <c r="C525" s="130">
        <f t="shared" si="78"/>
        <v>1</v>
      </c>
      <c r="D525" s="72">
        <f t="shared" si="76"/>
        <v>19.2</v>
      </c>
      <c r="E525" s="132"/>
      <c r="F525" s="132"/>
      <c r="G525" s="72">
        <f t="shared" si="79"/>
        <v>6.1</v>
      </c>
      <c r="H525" s="72">
        <f t="shared" si="79"/>
        <v>6.4</v>
      </c>
      <c r="I525" s="185">
        <f t="shared" si="79"/>
        <v>6.7</v>
      </c>
      <c r="J525">
        <f t="shared" si="77"/>
        <v>19.2</v>
      </c>
    </row>
    <row r="526" spans="1:10" x14ac:dyDescent="0.25">
      <c r="A526" s="185">
        <f t="shared" si="80"/>
        <v>134</v>
      </c>
      <c r="B526" s="78" t="s">
        <v>843</v>
      </c>
      <c r="C526" s="130">
        <f t="shared" si="78"/>
        <v>1</v>
      </c>
      <c r="D526" s="72">
        <f t="shared" si="76"/>
        <v>19.2</v>
      </c>
      <c r="E526" s="132"/>
      <c r="F526" s="132"/>
      <c r="G526" s="72">
        <f t="shared" si="79"/>
        <v>6.1</v>
      </c>
      <c r="H526" s="72">
        <f t="shared" si="79"/>
        <v>6.4</v>
      </c>
      <c r="I526" s="185">
        <f t="shared" si="79"/>
        <v>6.7</v>
      </c>
      <c r="J526">
        <f t="shared" si="77"/>
        <v>19.2</v>
      </c>
    </row>
    <row r="527" spans="1:10" x14ac:dyDescent="0.25">
      <c r="A527" s="185">
        <f t="shared" si="80"/>
        <v>135</v>
      </c>
      <c r="B527" s="78" t="s">
        <v>844</v>
      </c>
      <c r="C527" s="130">
        <f t="shared" si="78"/>
        <v>1</v>
      </c>
      <c r="D527" s="72">
        <f t="shared" si="76"/>
        <v>19.2</v>
      </c>
      <c r="E527" s="132"/>
      <c r="F527" s="132"/>
      <c r="G527" s="72">
        <f t="shared" si="79"/>
        <v>6.1</v>
      </c>
      <c r="H527" s="72">
        <f t="shared" si="79"/>
        <v>6.4</v>
      </c>
      <c r="I527" s="185">
        <f t="shared" si="79"/>
        <v>6.7</v>
      </c>
      <c r="J527">
        <f t="shared" si="77"/>
        <v>19.2</v>
      </c>
    </row>
    <row r="528" spans="1:10" x14ac:dyDescent="0.25">
      <c r="A528" s="185">
        <f t="shared" si="80"/>
        <v>136</v>
      </c>
      <c r="B528" s="78" t="s">
        <v>845</v>
      </c>
      <c r="C528" s="130">
        <f t="shared" si="78"/>
        <v>1</v>
      </c>
      <c r="D528" s="72">
        <f t="shared" si="76"/>
        <v>19.2</v>
      </c>
      <c r="E528" s="132"/>
      <c r="F528" s="132"/>
      <c r="G528" s="72">
        <f t="shared" si="79"/>
        <v>6.1</v>
      </c>
      <c r="H528" s="72">
        <f t="shared" si="79"/>
        <v>6.4</v>
      </c>
      <c r="I528" s="185">
        <f t="shared" si="79"/>
        <v>6.7</v>
      </c>
      <c r="J528">
        <f t="shared" si="77"/>
        <v>19.2</v>
      </c>
    </row>
    <row r="529" spans="1:10" x14ac:dyDescent="0.25">
      <c r="A529" s="185">
        <f t="shared" si="80"/>
        <v>137</v>
      </c>
      <c r="B529" s="78" t="s">
        <v>846</v>
      </c>
      <c r="C529" s="130">
        <f t="shared" si="78"/>
        <v>1</v>
      </c>
      <c r="D529" s="72">
        <f t="shared" si="76"/>
        <v>19.2</v>
      </c>
      <c r="E529" s="132"/>
      <c r="F529" s="132"/>
      <c r="G529" s="72">
        <f t="shared" si="79"/>
        <v>6.1</v>
      </c>
      <c r="H529" s="72">
        <f t="shared" si="79"/>
        <v>6.4</v>
      </c>
      <c r="I529" s="185">
        <f t="shared" si="79"/>
        <v>6.7</v>
      </c>
      <c r="J529">
        <f t="shared" si="77"/>
        <v>19.2</v>
      </c>
    </row>
    <row r="530" spans="1:10" x14ac:dyDescent="0.25">
      <c r="A530" s="185">
        <f t="shared" si="80"/>
        <v>138</v>
      </c>
      <c r="B530" s="78" t="s">
        <v>847</v>
      </c>
      <c r="C530" s="130">
        <f t="shared" si="78"/>
        <v>1</v>
      </c>
      <c r="D530" s="72">
        <f t="shared" si="76"/>
        <v>19.2</v>
      </c>
      <c r="E530" s="132"/>
      <c r="F530" s="132"/>
      <c r="G530" s="72">
        <f t="shared" si="79"/>
        <v>6.1</v>
      </c>
      <c r="H530" s="72">
        <f t="shared" si="79"/>
        <v>6.4</v>
      </c>
      <c r="I530" s="185">
        <f t="shared" si="79"/>
        <v>6.7</v>
      </c>
      <c r="J530">
        <f t="shared" si="77"/>
        <v>19.2</v>
      </c>
    </row>
    <row r="531" spans="1:10" x14ac:dyDescent="0.25">
      <c r="A531" s="185">
        <f t="shared" si="80"/>
        <v>139</v>
      </c>
      <c r="B531" s="78" t="s">
        <v>848</v>
      </c>
      <c r="C531" s="130">
        <f t="shared" si="78"/>
        <v>1</v>
      </c>
      <c r="D531" s="72">
        <f t="shared" si="76"/>
        <v>19.2</v>
      </c>
      <c r="E531" s="132"/>
      <c r="F531" s="132"/>
      <c r="G531" s="72">
        <f t="shared" si="79"/>
        <v>6.1</v>
      </c>
      <c r="H531" s="72">
        <f t="shared" si="79"/>
        <v>6.4</v>
      </c>
      <c r="I531" s="185">
        <f t="shared" si="79"/>
        <v>6.7</v>
      </c>
      <c r="J531">
        <f t="shared" si="77"/>
        <v>19.2</v>
      </c>
    </row>
    <row r="532" spans="1:10" x14ac:dyDescent="0.25">
      <c r="A532" s="185">
        <f t="shared" si="80"/>
        <v>140</v>
      </c>
      <c r="B532" s="78" t="s">
        <v>849</v>
      </c>
      <c r="C532" s="130">
        <f t="shared" si="78"/>
        <v>1</v>
      </c>
      <c r="D532" s="72">
        <f t="shared" si="76"/>
        <v>19.2</v>
      </c>
      <c r="E532" s="132"/>
      <c r="F532" s="132"/>
      <c r="G532" s="72">
        <f t="shared" si="79"/>
        <v>6.1</v>
      </c>
      <c r="H532" s="72">
        <f t="shared" si="79"/>
        <v>6.4</v>
      </c>
      <c r="I532" s="185">
        <f t="shared" si="79"/>
        <v>6.7</v>
      </c>
      <c r="J532">
        <f t="shared" si="77"/>
        <v>19.2</v>
      </c>
    </row>
    <row r="533" spans="1:10" x14ac:dyDescent="0.25">
      <c r="A533" s="185">
        <f t="shared" si="80"/>
        <v>141</v>
      </c>
      <c r="B533" s="78" t="s">
        <v>850</v>
      </c>
      <c r="C533" s="130">
        <f t="shared" si="78"/>
        <v>1</v>
      </c>
      <c r="D533" s="72">
        <f t="shared" si="76"/>
        <v>19.2</v>
      </c>
      <c r="E533" s="132"/>
      <c r="F533" s="132"/>
      <c r="G533" s="72">
        <f t="shared" si="79"/>
        <v>6.1</v>
      </c>
      <c r="H533" s="72">
        <f t="shared" si="79"/>
        <v>6.4</v>
      </c>
      <c r="I533" s="185">
        <f t="shared" si="79"/>
        <v>6.7</v>
      </c>
      <c r="J533">
        <f t="shared" si="77"/>
        <v>19.2</v>
      </c>
    </row>
    <row r="534" spans="1:10" x14ac:dyDescent="0.25">
      <c r="A534" s="185">
        <f t="shared" si="80"/>
        <v>142</v>
      </c>
      <c r="B534" s="78" t="s">
        <v>851</v>
      </c>
      <c r="C534" s="130">
        <f t="shared" si="78"/>
        <v>1</v>
      </c>
      <c r="D534" s="72">
        <f t="shared" si="76"/>
        <v>19.2</v>
      </c>
      <c r="E534" s="132"/>
      <c r="F534" s="132"/>
      <c r="G534" s="72">
        <f t="shared" si="79"/>
        <v>6.1</v>
      </c>
      <c r="H534" s="72">
        <f t="shared" si="79"/>
        <v>6.4</v>
      </c>
      <c r="I534" s="185">
        <f t="shared" si="79"/>
        <v>6.7</v>
      </c>
      <c r="J534">
        <f t="shared" si="77"/>
        <v>19.2</v>
      </c>
    </row>
    <row r="535" spans="1:10" x14ac:dyDescent="0.25">
      <c r="A535" s="185">
        <f t="shared" si="80"/>
        <v>143</v>
      </c>
      <c r="B535" s="78" t="s">
        <v>852</v>
      </c>
      <c r="C535" s="130">
        <f t="shared" si="78"/>
        <v>1</v>
      </c>
      <c r="D535" s="72">
        <f t="shared" si="76"/>
        <v>19.2</v>
      </c>
      <c r="E535" s="132"/>
      <c r="F535" s="132"/>
      <c r="G535" s="72">
        <f t="shared" si="79"/>
        <v>6.1</v>
      </c>
      <c r="H535" s="72">
        <f t="shared" si="79"/>
        <v>6.4</v>
      </c>
      <c r="I535" s="185">
        <f t="shared" si="79"/>
        <v>6.7</v>
      </c>
      <c r="J535">
        <f t="shared" si="77"/>
        <v>19.2</v>
      </c>
    </row>
    <row r="536" spans="1:10" x14ac:dyDescent="0.25">
      <c r="A536" s="185">
        <f t="shared" si="80"/>
        <v>144</v>
      </c>
      <c r="B536" s="78" t="s">
        <v>853</v>
      </c>
      <c r="C536" s="130">
        <f t="shared" si="78"/>
        <v>1</v>
      </c>
      <c r="D536" s="72">
        <f t="shared" si="76"/>
        <v>19.2</v>
      </c>
      <c r="E536" s="132"/>
      <c r="F536" s="132"/>
      <c r="G536" s="72">
        <f t="shared" si="79"/>
        <v>6.1</v>
      </c>
      <c r="H536" s="72">
        <f t="shared" si="79"/>
        <v>6.4</v>
      </c>
      <c r="I536" s="185">
        <f t="shared" si="79"/>
        <v>6.7</v>
      </c>
      <c r="J536">
        <f t="shared" si="77"/>
        <v>19.2</v>
      </c>
    </row>
    <row r="537" spans="1:10" x14ac:dyDescent="0.25">
      <c r="A537" s="185">
        <f t="shared" si="80"/>
        <v>145</v>
      </c>
      <c r="B537" s="78" t="s">
        <v>854</v>
      </c>
      <c r="C537" s="130">
        <f t="shared" si="78"/>
        <v>1</v>
      </c>
      <c r="D537" s="72">
        <f t="shared" si="76"/>
        <v>19.2</v>
      </c>
      <c r="E537" s="132"/>
      <c r="F537" s="132"/>
      <c r="G537" s="72">
        <f t="shared" si="79"/>
        <v>6.1</v>
      </c>
      <c r="H537" s="72">
        <f t="shared" si="79"/>
        <v>6.4</v>
      </c>
      <c r="I537" s="185">
        <f t="shared" si="79"/>
        <v>6.7</v>
      </c>
      <c r="J537">
        <f t="shared" si="77"/>
        <v>19.2</v>
      </c>
    </row>
    <row r="538" spans="1:10" x14ac:dyDescent="0.25">
      <c r="A538" s="185">
        <f t="shared" si="80"/>
        <v>146</v>
      </c>
      <c r="B538" s="78" t="s">
        <v>855</v>
      </c>
      <c r="C538" s="130">
        <f t="shared" si="78"/>
        <v>1</v>
      </c>
      <c r="D538" s="72">
        <f t="shared" si="76"/>
        <v>19.2</v>
      </c>
      <c r="E538" s="132"/>
      <c r="F538" s="132"/>
      <c r="G538" s="72">
        <f t="shared" si="79"/>
        <v>6.1</v>
      </c>
      <c r="H538" s="72">
        <f t="shared" si="79"/>
        <v>6.4</v>
      </c>
      <c r="I538" s="185">
        <f t="shared" si="79"/>
        <v>6.7</v>
      </c>
      <c r="J538">
        <f t="shared" si="77"/>
        <v>19.2</v>
      </c>
    </row>
    <row r="539" spans="1:10" x14ac:dyDescent="0.25">
      <c r="A539" s="185">
        <f t="shared" si="80"/>
        <v>147</v>
      </c>
      <c r="B539" s="78" t="s">
        <v>856</v>
      </c>
      <c r="C539" s="130">
        <f t="shared" si="78"/>
        <v>1</v>
      </c>
      <c r="D539" s="72">
        <f t="shared" si="76"/>
        <v>19.2</v>
      </c>
      <c r="E539" s="132"/>
      <c r="F539" s="132"/>
      <c r="G539" s="72">
        <f t="shared" si="79"/>
        <v>6.1</v>
      </c>
      <c r="H539" s="72">
        <f t="shared" si="79"/>
        <v>6.4</v>
      </c>
      <c r="I539" s="185">
        <f t="shared" si="79"/>
        <v>6.7</v>
      </c>
      <c r="J539">
        <f t="shared" si="77"/>
        <v>19.2</v>
      </c>
    </row>
    <row r="540" spans="1:10" x14ac:dyDescent="0.25">
      <c r="A540" s="185">
        <f t="shared" si="80"/>
        <v>148</v>
      </c>
      <c r="B540" s="78" t="s">
        <v>857</v>
      </c>
      <c r="C540" s="130">
        <f t="shared" si="78"/>
        <v>1</v>
      </c>
      <c r="D540" s="72">
        <f t="shared" si="76"/>
        <v>19.2</v>
      </c>
      <c r="E540" s="132"/>
      <c r="F540" s="132"/>
      <c r="G540" s="72">
        <f t="shared" si="79"/>
        <v>6.1</v>
      </c>
      <c r="H540" s="72">
        <f t="shared" si="79"/>
        <v>6.4</v>
      </c>
      <c r="I540" s="185">
        <f t="shared" si="79"/>
        <v>6.7</v>
      </c>
      <c r="J540">
        <f t="shared" si="77"/>
        <v>19.2</v>
      </c>
    </row>
    <row r="541" spans="1:10" x14ac:dyDescent="0.25">
      <c r="A541" s="185">
        <f t="shared" si="80"/>
        <v>149</v>
      </c>
      <c r="B541" s="78" t="s">
        <v>858</v>
      </c>
      <c r="C541" s="130">
        <f t="shared" si="78"/>
        <v>1</v>
      </c>
      <c r="D541" s="72">
        <f t="shared" si="76"/>
        <v>19.2</v>
      </c>
      <c r="E541" s="132"/>
      <c r="F541" s="132"/>
      <c r="G541" s="72">
        <f t="shared" si="79"/>
        <v>6.1</v>
      </c>
      <c r="H541" s="72">
        <f t="shared" si="79"/>
        <v>6.4</v>
      </c>
      <c r="I541" s="185">
        <f t="shared" si="79"/>
        <v>6.7</v>
      </c>
      <c r="J541">
        <f t="shared" si="77"/>
        <v>19.2</v>
      </c>
    </row>
    <row r="542" spans="1:10" x14ac:dyDescent="0.25">
      <c r="A542" s="185">
        <f t="shared" si="80"/>
        <v>150</v>
      </c>
      <c r="B542" s="78" t="s">
        <v>859</v>
      </c>
      <c r="C542" s="130">
        <f t="shared" si="78"/>
        <v>1</v>
      </c>
      <c r="D542" s="72">
        <f t="shared" si="76"/>
        <v>19.2</v>
      </c>
      <c r="E542" s="132"/>
      <c r="F542" s="132"/>
      <c r="G542" s="72">
        <f t="shared" si="79"/>
        <v>6.1</v>
      </c>
      <c r="H542" s="72">
        <f t="shared" si="79"/>
        <v>6.4</v>
      </c>
      <c r="I542" s="185">
        <f t="shared" si="79"/>
        <v>6.7</v>
      </c>
      <c r="J542">
        <f t="shared" si="77"/>
        <v>19.2</v>
      </c>
    </row>
    <row r="543" spans="1:10" x14ac:dyDescent="0.25">
      <c r="A543" s="185">
        <f t="shared" si="80"/>
        <v>151</v>
      </c>
      <c r="B543" s="183" t="s">
        <v>860</v>
      </c>
      <c r="C543" s="130">
        <f t="shared" si="78"/>
        <v>1</v>
      </c>
      <c r="D543" s="72">
        <f t="shared" si="76"/>
        <v>19.2</v>
      </c>
      <c r="E543" s="132"/>
      <c r="F543" s="132"/>
      <c r="G543" s="72">
        <f t="shared" si="79"/>
        <v>6.1</v>
      </c>
      <c r="H543" s="72">
        <f t="shared" si="79"/>
        <v>6.4</v>
      </c>
      <c r="I543" s="185">
        <f t="shared" si="79"/>
        <v>6.7</v>
      </c>
      <c r="J543">
        <f t="shared" si="77"/>
        <v>19.2</v>
      </c>
    </row>
    <row r="544" spans="1:10" x14ac:dyDescent="0.25">
      <c r="A544" s="185">
        <f t="shared" si="80"/>
        <v>152</v>
      </c>
      <c r="B544" s="78" t="s">
        <v>861</v>
      </c>
      <c r="C544" s="130">
        <f t="shared" si="78"/>
        <v>1</v>
      </c>
      <c r="D544" s="72">
        <f t="shared" si="76"/>
        <v>19.2</v>
      </c>
      <c r="E544" s="132"/>
      <c r="F544" s="132"/>
      <c r="G544" s="72">
        <f t="shared" si="79"/>
        <v>6.1</v>
      </c>
      <c r="H544" s="72">
        <f t="shared" si="79"/>
        <v>6.4</v>
      </c>
      <c r="I544" s="185">
        <f t="shared" si="79"/>
        <v>6.7</v>
      </c>
      <c r="J544">
        <f t="shared" si="77"/>
        <v>19.2</v>
      </c>
    </row>
    <row r="545" spans="1:10" x14ac:dyDescent="0.25">
      <c r="A545" s="185">
        <f t="shared" si="80"/>
        <v>153</v>
      </c>
      <c r="B545" s="78" t="s">
        <v>862</v>
      </c>
      <c r="C545" s="130">
        <f t="shared" si="78"/>
        <v>1</v>
      </c>
      <c r="D545" s="72">
        <f t="shared" si="76"/>
        <v>19.2</v>
      </c>
      <c r="E545" s="132"/>
      <c r="F545" s="132"/>
      <c r="G545" s="72">
        <f t="shared" si="79"/>
        <v>6.1</v>
      </c>
      <c r="H545" s="72">
        <f t="shared" si="79"/>
        <v>6.4</v>
      </c>
      <c r="I545" s="185">
        <f t="shared" si="79"/>
        <v>6.7</v>
      </c>
      <c r="J545">
        <f t="shared" si="77"/>
        <v>19.2</v>
      </c>
    </row>
    <row r="546" spans="1:10" x14ac:dyDescent="0.25">
      <c r="A546" s="185">
        <f t="shared" si="80"/>
        <v>154</v>
      </c>
      <c r="B546" s="78" t="s">
        <v>863</v>
      </c>
      <c r="C546" s="130">
        <f t="shared" si="78"/>
        <v>1</v>
      </c>
      <c r="D546" s="72">
        <f t="shared" si="76"/>
        <v>19.2</v>
      </c>
      <c r="E546" s="132"/>
      <c r="F546" s="132"/>
      <c r="G546" s="72">
        <f t="shared" si="79"/>
        <v>6.1</v>
      </c>
      <c r="H546" s="72">
        <f t="shared" si="79"/>
        <v>6.4</v>
      </c>
      <c r="I546" s="185">
        <f t="shared" si="79"/>
        <v>6.7</v>
      </c>
      <c r="J546">
        <f t="shared" si="77"/>
        <v>19.2</v>
      </c>
    </row>
    <row r="547" spans="1:10" x14ac:dyDescent="0.25">
      <c r="A547" s="185">
        <f t="shared" si="80"/>
        <v>155</v>
      </c>
      <c r="B547" s="78" t="s">
        <v>864</v>
      </c>
      <c r="C547" s="130">
        <f t="shared" si="78"/>
        <v>1</v>
      </c>
      <c r="D547" s="72">
        <f t="shared" si="76"/>
        <v>19.2</v>
      </c>
      <c r="E547" s="132"/>
      <c r="F547" s="132"/>
      <c r="G547" s="72">
        <f t="shared" si="79"/>
        <v>6.1</v>
      </c>
      <c r="H547" s="72">
        <f t="shared" si="79"/>
        <v>6.4</v>
      </c>
      <c r="I547" s="185">
        <f t="shared" si="79"/>
        <v>6.7</v>
      </c>
      <c r="J547">
        <f t="shared" si="77"/>
        <v>19.2</v>
      </c>
    </row>
    <row r="548" spans="1:10" x14ac:dyDescent="0.25">
      <c r="A548" s="185">
        <f t="shared" si="80"/>
        <v>156</v>
      </c>
      <c r="B548" s="78" t="s">
        <v>865</v>
      </c>
      <c r="C548" s="130">
        <f t="shared" si="78"/>
        <v>1</v>
      </c>
      <c r="D548" s="72">
        <f t="shared" si="76"/>
        <v>19.2</v>
      </c>
      <c r="E548" s="132"/>
      <c r="F548" s="132"/>
      <c r="G548" s="72">
        <f t="shared" si="79"/>
        <v>6.1</v>
      </c>
      <c r="H548" s="72">
        <f t="shared" si="79"/>
        <v>6.4</v>
      </c>
      <c r="I548" s="185">
        <f t="shared" si="79"/>
        <v>6.7</v>
      </c>
      <c r="J548">
        <f t="shared" si="77"/>
        <v>19.2</v>
      </c>
    </row>
    <row r="549" spans="1:10" x14ac:dyDescent="0.25">
      <c r="A549" s="185">
        <f t="shared" si="80"/>
        <v>157</v>
      </c>
      <c r="B549" s="78" t="s">
        <v>866</v>
      </c>
      <c r="C549" s="130">
        <f t="shared" si="78"/>
        <v>1</v>
      </c>
      <c r="D549" s="72">
        <f t="shared" si="76"/>
        <v>19.2</v>
      </c>
      <c r="E549" s="132"/>
      <c r="F549" s="132"/>
      <c r="G549" s="72">
        <f t="shared" si="79"/>
        <v>6.1</v>
      </c>
      <c r="H549" s="72">
        <f t="shared" si="79"/>
        <v>6.4</v>
      </c>
      <c r="I549" s="185">
        <f t="shared" si="79"/>
        <v>6.7</v>
      </c>
      <c r="J549">
        <f t="shared" si="77"/>
        <v>19.2</v>
      </c>
    </row>
    <row r="550" spans="1:10" x14ac:dyDescent="0.25">
      <c r="A550" s="185">
        <f t="shared" si="80"/>
        <v>158</v>
      </c>
      <c r="B550" s="78" t="s">
        <v>867</v>
      </c>
      <c r="C550" s="130">
        <f t="shared" si="78"/>
        <v>1</v>
      </c>
      <c r="D550" s="72">
        <f t="shared" si="76"/>
        <v>19.2</v>
      </c>
      <c r="E550" s="132"/>
      <c r="F550" s="132"/>
      <c r="G550" s="72">
        <f t="shared" si="79"/>
        <v>6.1</v>
      </c>
      <c r="H550" s="72">
        <f t="shared" si="79"/>
        <v>6.4</v>
      </c>
      <c r="I550" s="185">
        <f t="shared" si="79"/>
        <v>6.7</v>
      </c>
      <c r="J550">
        <f t="shared" si="77"/>
        <v>19.2</v>
      </c>
    </row>
    <row r="551" spans="1:10" x14ac:dyDescent="0.25">
      <c r="A551" s="185">
        <f t="shared" si="80"/>
        <v>159</v>
      </c>
      <c r="B551" s="78" t="s">
        <v>868</v>
      </c>
      <c r="C551" s="130">
        <f t="shared" si="78"/>
        <v>1</v>
      </c>
      <c r="D551" s="72">
        <f t="shared" si="76"/>
        <v>19.2</v>
      </c>
      <c r="E551" s="132"/>
      <c r="F551" s="132"/>
      <c r="G551" s="72">
        <f t="shared" si="79"/>
        <v>6.1</v>
      </c>
      <c r="H551" s="72">
        <f t="shared" si="79"/>
        <v>6.4</v>
      </c>
      <c r="I551" s="185">
        <f t="shared" si="79"/>
        <v>6.7</v>
      </c>
      <c r="J551">
        <f t="shared" si="77"/>
        <v>19.2</v>
      </c>
    </row>
    <row r="552" spans="1:10" x14ac:dyDescent="0.25">
      <c r="A552" s="185">
        <f t="shared" si="80"/>
        <v>160</v>
      </c>
      <c r="B552" s="78" t="s">
        <v>869</v>
      </c>
      <c r="C552" s="130">
        <f t="shared" si="78"/>
        <v>1</v>
      </c>
      <c r="D552" s="72">
        <f t="shared" si="76"/>
        <v>19.2</v>
      </c>
      <c r="E552" s="132"/>
      <c r="F552" s="132"/>
      <c r="G552" s="72">
        <f t="shared" si="79"/>
        <v>6.1</v>
      </c>
      <c r="H552" s="72">
        <f t="shared" si="79"/>
        <v>6.4</v>
      </c>
      <c r="I552" s="185">
        <f t="shared" si="79"/>
        <v>6.7</v>
      </c>
      <c r="J552">
        <f t="shared" si="77"/>
        <v>19.2</v>
      </c>
    </row>
    <row r="553" spans="1:10" x14ac:dyDescent="0.25">
      <c r="A553" s="185">
        <f t="shared" si="80"/>
        <v>161</v>
      </c>
      <c r="B553" s="78" t="s">
        <v>870</v>
      </c>
      <c r="C553" s="130">
        <f t="shared" si="78"/>
        <v>1</v>
      </c>
      <c r="D553" s="72">
        <f t="shared" si="76"/>
        <v>19.2</v>
      </c>
      <c r="E553" s="132"/>
      <c r="F553" s="132"/>
      <c r="G553" s="72">
        <f t="shared" si="79"/>
        <v>6.1</v>
      </c>
      <c r="H553" s="72">
        <f t="shared" si="79"/>
        <v>6.4</v>
      </c>
      <c r="I553" s="185">
        <f t="shared" si="79"/>
        <v>6.7</v>
      </c>
      <c r="J553">
        <f t="shared" si="77"/>
        <v>19.2</v>
      </c>
    </row>
    <row r="554" spans="1:10" x14ac:dyDescent="0.25">
      <c r="A554" s="185">
        <f t="shared" si="80"/>
        <v>162</v>
      </c>
      <c r="B554" s="78" t="s">
        <v>871</v>
      </c>
      <c r="C554" s="130">
        <f t="shared" si="78"/>
        <v>1</v>
      </c>
      <c r="D554" s="72">
        <f t="shared" si="76"/>
        <v>19.2</v>
      </c>
      <c r="E554" s="132"/>
      <c r="F554" s="132"/>
      <c r="G554" s="72">
        <f t="shared" si="79"/>
        <v>6.1</v>
      </c>
      <c r="H554" s="72">
        <f t="shared" si="79"/>
        <v>6.4</v>
      </c>
      <c r="I554" s="185">
        <f t="shared" si="79"/>
        <v>6.7</v>
      </c>
      <c r="J554">
        <f t="shared" si="77"/>
        <v>19.2</v>
      </c>
    </row>
    <row r="555" spans="1:10" x14ac:dyDescent="0.25">
      <c r="A555" s="185">
        <f t="shared" si="80"/>
        <v>163</v>
      </c>
      <c r="B555" s="78" t="s">
        <v>872</v>
      </c>
      <c r="C555" s="130">
        <f t="shared" si="78"/>
        <v>1</v>
      </c>
      <c r="D555" s="72">
        <f t="shared" si="76"/>
        <v>19.2</v>
      </c>
      <c r="E555" s="132"/>
      <c r="F555" s="132"/>
      <c r="G555" s="72">
        <f t="shared" si="79"/>
        <v>6.1</v>
      </c>
      <c r="H555" s="72">
        <f t="shared" si="79"/>
        <v>6.4</v>
      </c>
      <c r="I555" s="185">
        <f t="shared" si="79"/>
        <v>6.7</v>
      </c>
      <c r="J555">
        <f t="shared" si="77"/>
        <v>19.2</v>
      </c>
    </row>
    <row r="556" spans="1:10" x14ac:dyDescent="0.25">
      <c r="A556" s="185">
        <f t="shared" si="80"/>
        <v>164</v>
      </c>
      <c r="B556" s="78" t="s">
        <v>873</v>
      </c>
      <c r="C556" s="130">
        <f t="shared" si="78"/>
        <v>1</v>
      </c>
      <c r="D556" s="72">
        <f t="shared" si="76"/>
        <v>19.2</v>
      </c>
      <c r="E556" s="132"/>
      <c r="F556" s="132"/>
      <c r="G556" s="72">
        <f t="shared" si="79"/>
        <v>6.1</v>
      </c>
      <c r="H556" s="72">
        <f t="shared" si="79"/>
        <v>6.4</v>
      </c>
      <c r="I556" s="185">
        <f t="shared" si="79"/>
        <v>6.7</v>
      </c>
      <c r="J556">
        <f t="shared" si="77"/>
        <v>19.2</v>
      </c>
    </row>
    <row r="557" spans="1:10" x14ac:dyDescent="0.25">
      <c r="A557" s="185">
        <f t="shared" si="80"/>
        <v>165</v>
      </c>
      <c r="B557" s="78" t="s">
        <v>874</v>
      </c>
      <c r="C557" s="130">
        <f t="shared" si="78"/>
        <v>1</v>
      </c>
      <c r="D557" s="72">
        <f t="shared" si="76"/>
        <v>19.2</v>
      </c>
      <c r="E557" s="132"/>
      <c r="F557" s="132"/>
      <c r="G557" s="72">
        <f t="shared" si="79"/>
        <v>6.1</v>
      </c>
      <c r="H557" s="72">
        <f t="shared" si="79"/>
        <v>6.4</v>
      </c>
      <c r="I557" s="185">
        <f t="shared" si="79"/>
        <v>6.7</v>
      </c>
      <c r="J557">
        <f t="shared" si="77"/>
        <v>19.2</v>
      </c>
    </row>
    <row r="558" spans="1:10" x14ac:dyDescent="0.25">
      <c r="A558" s="185">
        <f t="shared" si="80"/>
        <v>166</v>
      </c>
      <c r="B558" s="78" t="s">
        <v>875</v>
      </c>
      <c r="C558" s="130">
        <f t="shared" si="78"/>
        <v>1</v>
      </c>
      <c r="D558" s="72">
        <f t="shared" si="76"/>
        <v>19.2</v>
      </c>
      <c r="E558" s="132"/>
      <c r="F558" s="132"/>
      <c r="G558" s="72">
        <f t="shared" si="79"/>
        <v>6.1</v>
      </c>
      <c r="H558" s="72">
        <f t="shared" si="79"/>
        <v>6.4</v>
      </c>
      <c r="I558" s="185">
        <f t="shared" si="79"/>
        <v>6.7</v>
      </c>
      <c r="J558">
        <f t="shared" si="77"/>
        <v>19.2</v>
      </c>
    </row>
    <row r="559" spans="1:10" x14ac:dyDescent="0.25">
      <c r="A559" s="185">
        <f t="shared" si="80"/>
        <v>167</v>
      </c>
      <c r="B559" s="78" t="s">
        <v>876</v>
      </c>
      <c r="C559" s="130">
        <f t="shared" si="78"/>
        <v>1</v>
      </c>
      <c r="D559" s="72">
        <f t="shared" si="76"/>
        <v>19.2</v>
      </c>
      <c r="E559" s="132"/>
      <c r="F559" s="132"/>
      <c r="G559" s="72">
        <f t="shared" si="79"/>
        <v>6.1</v>
      </c>
      <c r="H559" s="72">
        <f t="shared" si="79"/>
        <v>6.4</v>
      </c>
      <c r="I559" s="185">
        <f t="shared" si="79"/>
        <v>6.7</v>
      </c>
      <c r="J559">
        <f t="shared" si="77"/>
        <v>19.2</v>
      </c>
    </row>
    <row r="560" spans="1:10" x14ac:dyDescent="0.25">
      <c r="A560" s="185">
        <f t="shared" si="80"/>
        <v>168</v>
      </c>
      <c r="B560" s="78" t="s">
        <v>877</v>
      </c>
      <c r="C560" s="130">
        <f t="shared" si="78"/>
        <v>1</v>
      </c>
      <c r="D560" s="72">
        <f t="shared" si="76"/>
        <v>19.2</v>
      </c>
      <c r="E560" s="132"/>
      <c r="F560" s="132"/>
      <c r="G560" s="72">
        <f t="shared" si="79"/>
        <v>6.1</v>
      </c>
      <c r="H560" s="72">
        <f t="shared" si="79"/>
        <v>6.4</v>
      </c>
      <c r="I560" s="185">
        <f t="shared" si="79"/>
        <v>6.7</v>
      </c>
      <c r="J560">
        <f t="shared" si="77"/>
        <v>19.2</v>
      </c>
    </row>
    <row r="561" spans="1:10" x14ac:dyDescent="0.25">
      <c r="A561" s="185">
        <f t="shared" si="80"/>
        <v>169</v>
      </c>
      <c r="B561" s="78" t="s">
        <v>878</v>
      </c>
      <c r="C561" s="130">
        <f t="shared" si="78"/>
        <v>1</v>
      </c>
      <c r="D561" s="72">
        <f t="shared" si="76"/>
        <v>19.2</v>
      </c>
      <c r="E561" s="132"/>
      <c r="F561" s="132"/>
      <c r="G561" s="72">
        <f t="shared" si="79"/>
        <v>6.1</v>
      </c>
      <c r="H561" s="72">
        <f t="shared" si="79"/>
        <v>6.4</v>
      </c>
      <c r="I561" s="185">
        <f t="shared" si="79"/>
        <v>6.7</v>
      </c>
      <c r="J561">
        <f t="shared" si="77"/>
        <v>19.2</v>
      </c>
    </row>
    <row r="562" spans="1:10" x14ac:dyDescent="0.25">
      <c r="A562" s="185">
        <f t="shared" si="80"/>
        <v>170</v>
      </c>
      <c r="B562" s="78" t="s">
        <v>879</v>
      </c>
      <c r="C562" s="130">
        <f t="shared" si="78"/>
        <v>1</v>
      </c>
      <c r="D562" s="72">
        <f t="shared" si="76"/>
        <v>19.2</v>
      </c>
      <c r="E562" s="132"/>
      <c r="F562" s="132"/>
      <c r="G562" s="72">
        <f t="shared" si="79"/>
        <v>6.1</v>
      </c>
      <c r="H562" s="72">
        <f t="shared" si="79"/>
        <v>6.4</v>
      </c>
      <c r="I562" s="185">
        <f t="shared" si="79"/>
        <v>6.7</v>
      </c>
      <c r="J562">
        <f t="shared" si="77"/>
        <v>19.2</v>
      </c>
    </row>
    <row r="563" spans="1:10" x14ac:dyDescent="0.25">
      <c r="A563" s="185">
        <f t="shared" si="80"/>
        <v>171</v>
      </c>
      <c r="B563" s="78" t="s">
        <v>880</v>
      </c>
      <c r="C563" s="130">
        <f t="shared" si="78"/>
        <v>1</v>
      </c>
      <c r="D563" s="72">
        <f t="shared" si="76"/>
        <v>19.2</v>
      </c>
      <c r="E563" s="132"/>
      <c r="F563" s="132"/>
      <c r="G563" s="72">
        <f t="shared" si="79"/>
        <v>6.1</v>
      </c>
      <c r="H563" s="72">
        <f t="shared" si="79"/>
        <v>6.4</v>
      </c>
      <c r="I563" s="185">
        <f t="shared" si="79"/>
        <v>6.7</v>
      </c>
      <c r="J563">
        <f t="shared" si="77"/>
        <v>19.2</v>
      </c>
    </row>
    <row r="564" spans="1:10" x14ac:dyDescent="0.25">
      <c r="A564" s="185">
        <f t="shared" si="80"/>
        <v>172</v>
      </c>
      <c r="B564" s="78" t="s">
        <v>881</v>
      </c>
      <c r="C564" s="130">
        <f t="shared" si="78"/>
        <v>1</v>
      </c>
      <c r="D564" s="72">
        <f t="shared" si="76"/>
        <v>19.2</v>
      </c>
      <c r="E564" s="132"/>
      <c r="F564" s="132"/>
      <c r="G564" s="72">
        <f t="shared" si="79"/>
        <v>6.1</v>
      </c>
      <c r="H564" s="72">
        <f t="shared" si="79"/>
        <v>6.4</v>
      </c>
      <c r="I564" s="185">
        <f t="shared" si="79"/>
        <v>6.7</v>
      </c>
      <c r="J564">
        <f t="shared" si="77"/>
        <v>19.2</v>
      </c>
    </row>
    <row r="565" spans="1:10" x14ac:dyDescent="0.25">
      <c r="A565" s="185">
        <f t="shared" si="80"/>
        <v>173</v>
      </c>
      <c r="B565" s="78" t="s">
        <v>882</v>
      </c>
      <c r="C565" s="130">
        <f t="shared" si="78"/>
        <v>1</v>
      </c>
      <c r="D565" s="72">
        <f t="shared" si="76"/>
        <v>19.2</v>
      </c>
      <c r="E565" s="132"/>
      <c r="F565" s="132"/>
      <c r="G565" s="72">
        <f t="shared" si="79"/>
        <v>6.1</v>
      </c>
      <c r="H565" s="72">
        <f t="shared" si="79"/>
        <v>6.4</v>
      </c>
      <c r="I565" s="185">
        <f t="shared" si="79"/>
        <v>6.7</v>
      </c>
      <c r="J565">
        <f t="shared" si="77"/>
        <v>19.2</v>
      </c>
    </row>
    <row r="566" spans="1:10" x14ac:dyDescent="0.25">
      <c r="A566" s="185">
        <f t="shared" si="80"/>
        <v>174</v>
      </c>
      <c r="B566" s="78" t="s">
        <v>883</v>
      </c>
      <c r="C566" s="130">
        <f t="shared" si="78"/>
        <v>1</v>
      </c>
      <c r="D566" s="72">
        <f t="shared" si="76"/>
        <v>19.2</v>
      </c>
      <c r="E566" s="132"/>
      <c r="F566" s="132"/>
      <c r="G566" s="72">
        <f t="shared" si="79"/>
        <v>6.1</v>
      </c>
      <c r="H566" s="72">
        <f t="shared" si="79"/>
        <v>6.4</v>
      </c>
      <c r="I566" s="185">
        <f t="shared" si="79"/>
        <v>6.7</v>
      </c>
      <c r="J566">
        <f t="shared" si="77"/>
        <v>19.2</v>
      </c>
    </row>
    <row r="567" spans="1:10" x14ac:dyDescent="0.25">
      <c r="A567" s="185">
        <f t="shared" si="80"/>
        <v>175</v>
      </c>
      <c r="B567" s="78" t="s">
        <v>884</v>
      </c>
      <c r="C567" s="130">
        <f t="shared" si="78"/>
        <v>1</v>
      </c>
      <c r="D567" s="72">
        <f t="shared" si="76"/>
        <v>19.2</v>
      </c>
      <c r="E567" s="132"/>
      <c r="F567" s="132"/>
      <c r="G567" s="72">
        <f t="shared" si="79"/>
        <v>6.1</v>
      </c>
      <c r="H567" s="72">
        <f t="shared" si="79"/>
        <v>6.4</v>
      </c>
      <c r="I567" s="185">
        <f t="shared" si="79"/>
        <v>6.7</v>
      </c>
      <c r="J567">
        <f t="shared" si="77"/>
        <v>19.2</v>
      </c>
    </row>
    <row r="568" spans="1:10" x14ac:dyDescent="0.25">
      <c r="A568" s="185">
        <f t="shared" si="80"/>
        <v>176</v>
      </c>
      <c r="B568" s="78" t="s">
        <v>885</v>
      </c>
      <c r="C568" s="130">
        <f t="shared" si="78"/>
        <v>1</v>
      </c>
      <c r="D568" s="72">
        <f t="shared" si="76"/>
        <v>19.2</v>
      </c>
      <c r="E568" s="132"/>
      <c r="F568" s="132"/>
      <c r="G568" s="72">
        <f t="shared" si="79"/>
        <v>6.1</v>
      </c>
      <c r="H568" s="72">
        <f t="shared" si="79"/>
        <v>6.4</v>
      </c>
      <c r="I568" s="185">
        <f t="shared" si="79"/>
        <v>6.7</v>
      </c>
      <c r="J568">
        <f t="shared" si="77"/>
        <v>19.2</v>
      </c>
    </row>
    <row r="569" spans="1:10" x14ac:dyDescent="0.25">
      <c r="A569" s="185">
        <f t="shared" si="80"/>
        <v>177</v>
      </c>
      <c r="B569" s="78" t="s">
        <v>886</v>
      </c>
      <c r="C569" s="130">
        <f t="shared" si="78"/>
        <v>1</v>
      </c>
      <c r="D569" s="72">
        <f t="shared" si="76"/>
        <v>19.2</v>
      </c>
      <c r="E569" s="132"/>
      <c r="F569" s="132"/>
      <c r="G569" s="72">
        <f t="shared" si="79"/>
        <v>6.1</v>
      </c>
      <c r="H569" s="72">
        <f t="shared" si="79"/>
        <v>6.4</v>
      </c>
      <c r="I569" s="185">
        <f t="shared" si="79"/>
        <v>6.7</v>
      </c>
      <c r="J569">
        <f t="shared" si="77"/>
        <v>19.2</v>
      </c>
    </row>
    <row r="570" spans="1:10" x14ac:dyDescent="0.25">
      <c r="A570" s="185">
        <f t="shared" si="80"/>
        <v>178</v>
      </c>
      <c r="B570" s="78" t="s">
        <v>887</v>
      </c>
      <c r="C570" s="130">
        <f t="shared" si="78"/>
        <v>1</v>
      </c>
      <c r="D570" s="72">
        <f t="shared" si="76"/>
        <v>19.2</v>
      </c>
      <c r="E570" s="132"/>
      <c r="F570" s="132"/>
      <c r="G570" s="72">
        <f t="shared" si="79"/>
        <v>6.1</v>
      </c>
      <c r="H570" s="72">
        <f t="shared" si="79"/>
        <v>6.4</v>
      </c>
      <c r="I570" s="185">
        <f t="shared" si="79"/>
        <v>6.7</v>
      </c>
      <c r="J570">
        <f t="shared" si="77"/>
        <v>19.2</v>
      </c>
    </row>
    <row r="571" spans="1:10" x14ac:dyDescent="0.25">
      <c r="A571" s="185">
        <f t="shared" si="80"/>
        <v>179</v>
      </c>
      <c r="B571" s="78" t="s">
        <v>888</v>
      </c>
      <c r="C571" s="130">
        <f t="shared" si="78"/>
        <v>1</v>
      </c>
      <c r="D571" s="72">
        <f t="shared" si="76"/>
        <v>19.2</v>
      </c>
      <c r="E571" s="132"/>
      <c r="F571" s="132"/>
      <c r="G571" s="72">
        <f t="shared" si="79"/>
        <v>6.1</v>
      </c>
      <c r="H571" s="72">
        <f t="shared" si="79"/>
        <v>6.4</v>
      </c>
      <c r="I571" s="185">
        <f t="shared" si="79"/>
        <v>6.7</v>
      </c>
      <c r="J571">
        <f t="shared" si="77"/>
        <v>19.2</v>
      </c>
    </row>
    <row r="572" spans="1:10" x14ac:dyDescent="0.25">
      <c r="A572" s="185">
        <f t="shared" si="80"/>
        <v>180</v>
      </c>
      <c r="B572" s="78" t="s">
        <v>889</v>
      </c>
      <c r="C572" s="130">
        <f t="shared" si="78"/>
        <v>1</v>
      </c>
      <c r="D572" s="72">
        <f t="shared" si="76"/>
        <v>19.2</v>
      </c>
      <c r="E572" s="132"/>
      <c r="F572" s="132"/>
      <c r="G572" s="72">
        <f t="shared" si="79"/>
        <v>6.1</v>
      </c>
      <c r="H572" s="72">
        <f t="shared" si="79"/>
        <v>6.4</v>
      </c>
      <c r="I572" s="185">
        <f t="shared" si="79"/>
        <v>6.7</v>
      </c>
      <c r="J572">
        <f t="shared" si="77"/>
        <v>19.2</v>
      </c>
    </row>
    <row r="573" spans="1:10" x14ac:dyDescent="0.25">
      <c r="A573" s="185">
        <f t="shared" si="80"/>
        <v>181</v>
      </c>
      <c r="B573" s="78" t="s">
        <v>890</v>
      </c>
      <c r="C573" s="130">
        <f t="shared" si="78"/>
        <v>1</v>
      </c>
      <c r="D573" s="72">
        <f t="shared" si="76"/>
        <v>19.2</v>
      </c>
      <c r="E573" s="132"/>
      <c r="F573" s="132"/>
      <c r="G573" s="72">
        <f t="shared" si="79"/>
        <v>6.1</v>
      </c>
      <c r="H573" s="72">
        <f t="shared" si="79"/>
        <v>6.4</v>
      </c>
      <c r="I573" s="185">
        <f t="shared" si="79"/>
        <v>6.7</v>
      </c>
      <c r="J573">
        <f t="shared" si="77"/>
        <v>19.2</v>
      </c>
    </row>
    <row r="574" spans="1:10" x14ac:dyDescent="0.25">
      <c r="A574" s="185">
        <f t="shared" si="80"/>
        <v>182</v>
      </c>
      <c r="B574" s="78" t="s">
        <v>891</v>
      </c>
      <c r="C574" s="130">
        <f t="shared" si="78"/>
        <v>1</v>
      </c>
      <c r="D574" s="72">
        <f t="shared" si="76"/>
        <v>19.2</v>
      </c>
      <c r="E574" s="132"/>
      <c r="F574" s="132"/>
      <c r="G574" s="72">
        <f t="shared" si="79"/>
        <v>6.1</v>
      </c>
      <c r="H574" s="72">
        <f t="shared" si="79"/>
        <v>6.4</v>
      </c>
      <c r="I574" s="185">
        <f t="shared" si="79"/>
        <v>6.7</v>
      </c>
      <c r="J574">
        <f t="shared" si="77"/>
        <v>19.2</v>
      </c>
    </row>
    <row r="575" spans="1:10" x14ac:dyDescent="0.25">
      <c r="A575" s="185">
        <f t="shared" si="80"/>
        <v>183</v>
      </c>
      <c r="B575" s="78" t="s">
        <v>892</v>
      </c>
      <c r="C575" s="130">
        <f t="shared" si="78"/>
        <v>1</v>
      </c>
      <c r="D575" s="72">
        <f t="shared" si="76"/>
        <v>19.2</v>
      </c>
      <c r="E575" s="132"/>
      <c r="F575" s="132"/>
      <c r="G575" s="72">
        <f t="shared" si="79"/>
        <v>6.1</v>
      </c>
      <c r="H575" s="72">
        <f t="shared" si="79"/>
        <v>6.4</v>
      </c>
      <c r="I575" s="185">
        <f t="shared" si="79"/>
        <v>6.7</v>
      </c>
      <c r="J575">
        <f t="shared" si="77"/>
        <v>19.2</v>
      </c>
    </row>
    <row r="576" spans="1:10" x14ac:dyDescent="0.25">
      <c r="A576" s="185">
        <f t="shared" si="80"/>
        <v>184</v>
      </c>
      <c r="B576" s="78" t="s">
        <v>893</v>
      </c>
      <c r="C576" s="130">
        <f t="shared" si="78"/>
        <v>1</v>
      </c>
      <c r="D576" s="72">
        <f t="shared" si="76"/>
        <v>19.2</v>
      </c>
      <c r="E576" s="132"/>
      <c r="F576" s="132"/>
      <c r="G576" s="72">
        <f t="shared" si="79"/>
        <v>6.1</v>
      </c>
      <c r="H576" s="72">
        <f t="shared" si="79"/>
        <v>6.4</v>
      </c>
      <c r="I576" s="185">
        <f t="shared" si="79"/>
        <v>6.7</v>
      </c>
      <c r="J576">
        <f t="shared" si="77"/>
        <v>19.2</v>
      </c>
    </row>
    <row r="577" spans="1:10" x14ac:dyDescent="0.25">
      <c r="A577" s="185">
        <f t="shared" si="80"/>
        <v>185</v>
      </c>
      <c r="B577" s="78" t="s">
        <v>894</v>
      </c>
      <c r="C577" s="130">
        <f t="shared" si="78"/>
        <v>1</v>
      </c>
      <c r="D577" s="72">
        <f t="shared" si="76"/>
        <v>19.2</v>
      </c>
      <c r="E577" s="132"/>
      <c r="F577" s="132"/>
      <c r="G577" s="72">
        <f t="shared" si="79"/>
        <v>6.1</v>
      </c>
      <c r="H577" s="72">
        <f t="shared" si="79"/>
        <v>6.4</v>
      </c>
      <c r="I577" s="185">
        <f t="shared" si="79"/>
        <v>6.7</v>
      </c>
      <c r="J577">
        <f t="shared" si="77"/>
        <v>19.2</v>
      </c>
    </row>
    <row r="578" spans="1:10" x14ac:dyDescent="0.25">
      <c r="A578" s="185">
        <f t="shared" si="80"/>
        <v>186</v>
      </c>
      <c r="B578" s="78" t="s">
        <v>895</v>
      </c>
      <c r="C578" s="130">
        <f t="shared" si="78"/>
        <v>1</v>
      </c>
      <c r="D578" s="72">
        <f t="shared" si="76"/>
        <v>19.2</v>
      </c>
      <c r="E578" s="132"/>
      <c r="F578" s="132"/>
      <c r="G578" s="72">
        <f t="shared" si="79"/>
        <v>6.1</v>
      </c>
      <c r="H578" s="72">
        <f t="shared" si="79"/>
        <v>6.4</v>
      </c>
      <c r="I578" s="185">
        <f t="shared" si="79"/>
        <v>6.7</v>
      </c>
      <c r="J578">
        <f t="shared" si="77"/>
        <v>19.2</v>
      </c>
    </row>
    <row r="579" spans="1:10" x14ac:dyDescent="0.25">
      <c r="A579" s="185">
        <f t="shared" si="80"/>
        <v>187</v>
      </c>
      <c r="B579" s="78" t="s">
        <v>896</v>
      </c>
      <c r="C579" s="130">
        <f t="shared" si="78"/>
        <v>1</v>
      </c>
      <c r="D579" s="72">
        <f t="shared" si="76"/>
        <v>19.2</v>
      </c>
      <c r="E579" s="132"/>
      <c r="F579" s="132"/>
      <c r="G579" s="72">
        <f t="shared" si="79"/>
        <v>6.1</v>
      </c>
      <c r="H579" s="72">
        <f t="shared" si="79"/>
        <v>6.4</v>
      </c>
      <c r="I579" s="185">
        <f t="shared" si="79"/>
        <v>6.7</v>
      </c>
      <c r="J579">
        <f t="shared" si="77"/>
        <v>19.2</v>
      </c>
    </row>
    <row r="580" spans="1:10" x14ac:dyDescent="0.25">
      <c r="A580" s="185">
        <f t="shared" si="80"/>
        <v>188</v>
      </c>
      <c r="B580" s="78" t="s">
        <v>897</v>
      </c>
      <c r="C580" s="130">
        <f t="shared" si="78"/>
        <v>1</v>
      </c>
      <c r="D580" s="72">
        <f t="shared" si="76"/>
        <v>19.2</v>
      </c>
      <c r="E580" s="132"/>
      <c r="F580" s="132"/>
      <c r="G580" s="72">
        <f t="shared" si="79"/>
        <v>6.1</v>
      </c>
      <c r="H580" s="72">
        <f t="shared" si="79"/>
        <v>6.4</v>
      </c>
      <c r="I580" s="185">
        <f t="shared" si="79"/>
        <v>6.7</v>
      </c>
      <c r="J580">
        <f t="shared" si="77"/>
        <v>19.2</v>
      </c>
    </row>
    <row r="581" spans="1:10" x14ac:dyDescent="0.25">
      <c r="A581" s="185">
        <f t="shared" si="80"/>
        <v>189</v>
      </c>
      <c r="B581" s="78" t="s">
        <v>898</v>
      </c>
      <c r="C581" s="130">
        <f t="shared" si="78"/>
        <v>1</v>
      </c>
      <c r="D581" s="72">
        <f t="shared" si="76"/>
        <v>19.2</v>
      </c>
      <c r="E581" s="132"/>
      <c r="F581" s="132"/>
      <c r="G581" s="72">
        <f t="shared" si="79"/>
        <v>6.1</v>
      </c>
      <c r="H581" s="72">
        <f t="shared" si="79"/>
        <v>6.4</v>
      </c>
      <c r="I581" s="185">
        <f t="shared" si="79"/>
        <v>6.7</v>
      </c>
      <c r="J581">
        <f t="shared" si="77"/>
        <v>19.2</v>
      </c>
    </row>
    <row r="582" spans="1:10" x14ac:dyDescent="0.25">
      <c r="A582" s="185">
        <f t="shared" si="80"/>
        <v>190</v>
      </c>
      <c r="B582" s="78" t="s">
        <v>899</v>
      </c>
      <c r="C582" s="130">
        <f t="shared" si="78"/>
        <v>1</v>
      </c>
      <c r="D582" s="72">
        <f t="shared" si="76"/>
        <v>19.2</v>
      </c>
      <c r="E582" s="132"/>
      <c r="F582" s="132"/>
      <c r="G582" s="72">
        <f t="shared" si="79"/>
        <v>6.1</v>
      </c>
      <c r="H582" s="72">
        <f t="shared" si="79"/>
        <v>6.4</v>
      </c>
      <c r="I582" s="185">
        <f t="shared" si="79"/>
        <v>6.7</v>
      </c>
      <c r="J582">
        <f t="shared" si="77"/>
        <v>19.2</v>
      </c>
    </row>
    <row r="583" spans="1:10" x14ac:dyDescent="0.25">
      <c r="A583" s="185">
        <f t="shared" si="80"/>
        <v>191</v>
      </c>
      <c r="B583" s="78" t="s">
        <v>900</v>
      </c>
      <c r="C583" s="130">
        <f t="shared" si="78"/>
        <v>1</v>
      </c>
      <c r="D583" s="72">
        <f t="shared" si="76"/>
        <v>19.2</v>
      </c>
      <c r="E583" s="132"/>
      <c r="F583" s="132"/>
      <c r="G583" s="72">
        <f t="shared" si="79"/>
        <v>6.1</v>
      </c>
      <c r="H583" s="72">
        <f t="shared" si="79"/>
        <v>6.4</v>
      </c>
      <c r="I583" s="185">
        <f t="shared" si="79"/>
        <v>6.7</v>
      </c>
      <c r="J583">
        <f t="shared" si="77"/>
        <v>19.2</v>
      </c>
    </row>
    <row r="584" spans="1:10" x14ac:dyDescent="0.25">
      <c r="A584" s="185">
        <f t="shared" si="80"/>
        <v>192</v>
      </c>
      <c r="B584" s="78" t="s">
        <v>901</v>
      </c>
      <c r="C584" s="130">
        <f t="shared" si="78"/>
        <v>1</v>
      </c>
      <c r="D584" s="72">
        <f t="shared" si="76"/>
        <v>19.2</v>
      </c>
      <c r="E584" s="132"/>
      <c r="F584" s="132"/>
      <c r="G584" s="72">
        <f t="shared" si="79"/>
        <v>6.1</v>
      </c>
      <c r="H584" s="72">
        <f t="shared" si="79"/>
        <v>6.4</v>
      </c>
      <c r="I584" s="185">
        <f t="shared" si="79"/>
        <v>6.7</v>
      </c>
      <c r="J584">
        <f t="shared" si="77"/>
        <v>19.2</v>
      </c>
    </row>
    <row r="585" spans="1:10" x14ac:dyDescent="0.25">
      <c r="A585" s="185">
        <f t="shared" si="80"/>
        <v>193</v>
      </c>
      <c r="B585" s="78" t="s">
        <v>902</v>
      </c>
      <c r="C585" s="130">
        <f t="shared" si="78"/>
        <v>1</v>
      </c>
      <c r="D585" s="72">
        <f t="shared" si="76"/>
        <v>19.2</v>
      </c>
      <c r="E585" s="132"/>
      <c r="F585" s="132"/>
      <c r="G585" s="72">
        <f t="shared" si="79"/>
        <v>6.1</v>
      </c>
      <c r="H585" s="72">
        <f t="shared" si="79"/>
        <v>6.4</v>
      </c>
      <c r="I585" s="185">
        <f t="shared" si="79"/>
        <v>6.7</v>
      </c>
      <c r="J585">
        <f t="shared" si="77"/>
        <v>19.2</v>
      </c>
    </row>
    <row r="586" spans="1:10" x14ac:dyDescent="0.25">
      <c r="A586" s="185">
        <f t="shared" si="80"/>
        <v>194</v>
      </c>
      <c r="B586" s="78" t="s">
        <v>903</v>
      </c>
      <c r="C586" s="130">
        <f t="shared" si="78"/>
        <v>1</v>
      </c>
      <c r="D586" s="72">
        <f t="shared" ref="D586:D589" si="81">J586</f>
        <v>19.2</v>
      </c>
      <c r="E586" s="132"/>
      <c r="F586" s="132"/>
      <c r="G586" s="72">
        <f t="shared" si="79"/>
        <v>6.1</v>
      </c>
      <c r="H586" s="72">
        <f t="shared" si="79"/>
        <v>6.4</v>
      </c>
      <c r="I586" s="185">
        <f t="shared" si="79"/>
        <v>6.7</v>
      </c>
      <c r="J586">
        <f t="shared" ref="J586:J588" si="82">SUM(G586:I586)</f>
        <v>19.2</v>
      </c>
    </row>
    <row r="587" spans="1:10" x14ac:dyDescent="0.25">
      <c r="A587" s="185">
        <f t="shared" si="80"/>
        <v>195</v>
      </c>
      <c r="B587" s="78" t="s">
        <v>904</v>
      </c>
      <c r="C587" s="130">
        <f t="shared" ref="C587:C588" si="83">C586</f>
        <v>1</v>
      </c>
      <c r="D587" s="72">
        <f t="shared" si="81"/>
        <v>19.2</v>
      </c>
      <c r="E587" s="132"/>
      <c r="F587" s="132"/>
      <c r="G587" s="72">
        <f t="shared" ref="G587:H588" si="84">G586</f>
        <v>6.1</v>
      </c>
      <c r="H587" s="72">
        <f t="shared" si="84"/>
        <v>6.4</v>
      </c>
      <c r="I587" s="185">
        <f t="shared" ref="I587:I588" si="85">I586</f>
        <v>6.7</v>
      </c>
      <c r="J587">
        <f t="shared" si="82"/>
        <v>19.2</v>
      </c>
    </row>
    <row r="588" spans="1:10" x14ac:dyDescent="0.25">
      <c r="A588" s="185">
        <f t="shared" ref="A588" si="86">A587+1</f>
        <v>196</v>
      </c>
      <c r="B588" s="78" t="s">
        <v>905</v>
      </c>
      <c r="C588" s="130">
        <f t="shared" si="83"/>
        <v>1</v>
      </c>
      <c r="D588" s="72">
        <f t="shared" si="81"/>
        <v>19.2</v>
      </c>
      <c r="E588" s="132"/>
      <c r="F588" s="132"/>
      <c r="G588" s="72">
        <f t="shared" si="84"/>
        <v>6.1</v>
      </c>
      <c r="H588" s="72">
        <f t="shared" si="84"/>
        <v>6.4</v>
      </c>
      <c r="I588" s="185">
        <f t="shared" si="85"/>
        <v>6.7</v>
      </c>
      <c r="J588">
        <f t="shared" si="82"/>
        <v>19.2</v>
      </c>
    </row>
    <row r="589" spans="1:10" x14ac:dyDescent="0.25">
      <c r="A589" s="131" t="s">
        <v>484</v>
      </c>
      <c r="B589" s="184" t="s">
        <v>906</v>
      </c>
      <c r="C589" s="130">
        <v>25</v>
      </c>
      <c r="D589" s="132">
        <f t="shared" si="81"/>
        <v>3091.9</v>
      </c>
      <c r="E589" s="132"/>
      <c r="F589" s="132"/>
      <c r="G589" s="132">
        <v>916.9</v>
      </c>
      <c r="H589" s="132">
        <v>1050</v>
      </c>
      <c r="I589" s="133">
        <v>1125</v>
      </c>
      <c r="J589">
        <f>SUM(G589:I589)</f>
        <v>3091.9</v>
      </c>
    </row>
    <row r="590" spans="1:10" x14ac:dyDescent="0.25">
      <c r="A590" s="185">
        <v>1</v>
      </c>
      <c r="B590" s="84" t="s">
        <v>908</v>
      </c>
      <c r="C590" s="130">
        <v>1</v>
      </c>
      <c r="D590" s="72">
        <f>J590</f>
        <v>123.6</v>
      </c>
      <c r="E590" s="132"/>
      <c r="F590" s="132"/>
      <c r="G590" s="72">
        <v>36.6</v>
      </c>
      <c r="H590" s="72">
        <v>42</v>
      </c>
      <c r="I590" s="185">
        <v>45</v>
      </c>
      <c r="J590">
        <f>SUM(G590:I590)</f>
        <v>123.6</v>
      </c>
    </row>
    <row r="591" spans="1:10" x14ac:dyDescent="0.25">
      <c r="A591" s="185">
        <f>A590+1</f>
        <v>2</v>
      </c>
      <c r="B591" s="84" t="s">
        <v>909</v>
      </c>
      <c r="C591" s="130">
        <f>C590</f>
        <v>1</v>
      </c>
      <c r="D591" s="72">
        <f t="shared" ref="D591:D614" si="87">J591</f>
        <v>123.6</v>
      </c>
      <c r="E591" s="132"/>
      <c r="F591" s="132"/>
      <c r="G591" s="72">
        <f>G590</f>
        <v>36.6</v>
      </c>
      <c r="H591" s="72">
        <f>H590</f>
        <v>42</v>
      </c>
      <c r="I591" s="185">
        <v>45</v>
      </c>
      <c r="J591">
        <f t="shared" ref="J591:J614" si="88">SUM(G591:I591)</f>
        <v>123.6</v>
      </c>
    </row>
    <row r="592" spans="1:10" x14ac:dyDescent="0.25">
      <c r="A592" s="185">
        <f t="shared" ref="A592:A612" si="89">A591+1</f>
        <v>3</v>
      </c>
      <c r="B592" s="84" t="s">
        <v>910</v>
      </c>
      <c r="C592" s="130">
        <f t="shared" ref="C592:C614" si="90">C591</f>
        <v>1</v>
      </c>
      <c r="D592" s="72">
        <f t="shared" si="87"/>
        <v>123.6</v>
      </c>
      <c r="E592" s="132"/>
      <c r="F592" s="132"/>
      <c r="G592" s="72">
        <f t="shared" ref="G592:G614" si="91">G591</f>
        <v>36.6</v>
      </c>
      <c r="H592" s="72">
        <f t="shared" ref="H592:H614" si="92">H591</f>
        <v>42</v>
      </c>
      <c r="I592" s="185">
        <f>I591</f>
        <v>45</v>
      </c>
      <c r="J592">
        <f t="shared" si="88"/>
        <v>123.6</v>
      </c>
    </row>
    <row r="593" spans="1:10" x14ac:dyDescent="0.25">
      <c r="A593" s="185">
        <f t="shared" si="89"/>
        <v>4</v>
      </c>
      <c r="B593" s="84" t="s">
        <v>911</v>
      </c>
      <c r="C593" s="130">
        <f t="shared" si="90"/>
        <v>1</v>
      </c>
      <c r="D593" s="72">
        <f t="shared" si="87"/>
        <v>123.6</v>
      </c>
      <c r="E593" s="132"/>
      <c r="F593" s="132"/>
      <c r="G593" s="72">
        <f t="shared" si="91"/>
        <v>36.6</v>
      </c>
      <c r="H593" s="72">
        <f t="shared" si="92"/>
        <v>42</v>
      </c>
      <c r="I593" s="185">
        <f t="shared" ref="I593:I614" si="93">I592</f>
        <v>45</v>
      </c>
      <c r="J593">
        <f t="shared" si="88"/>
        <v>123.6</v>
      </c>
    </row>
    <row r="594" spans="1:10" x14ac:dyDescent="0.25">
      <c r="A594" s="185">
        <f t="shared" si="89"/>
        <v>5</v>
      </c>
      <c r="B594" s="84" t="s">
        <v>912</v>
      </c>
      <c r="C594" s="130">
        <f t="shared" si="90"/>
        <v>1</v>
      </c>
      <c r="D594" s="72">
        <f t="shared" si="87"/>
        <v>123.6</v>
      </c>
      <c r="E594" s="132"/>
      <c r="F594" s="132"/>
      <c r="G594" s="72">
        <f t="shared" si="91"/>
        <v>36.6</v>
      </c>
      <c r="H594" s="72">
        <f t="shared" si="92"/>
        <v>42</v>
      </c>
      <c r="I594" s="185">
        <f t="shared" si="93"/>
        <v>45</v>
      </c>
      <c r="J594">
        <f t="shared" si="88"/>
        <v>123.6</v>
      </c>
    </row>
    <row r="595" spans="1:10" x14ac:dyDescent="0.25">
      <c r="A595" s="185">
        <f t="shared" si="89"/>
        <v>6</v>
      </c>
      <c r="B595" s="84" t="s">
        <v>913</v>
      </c>
      <c r="C595" s="130">
        <f t="shared" si="90"/>
        <v>1</v>
      </c>
      <c r="D595" s="72">
        <f t="shared" si="87"/>
        <v>123.6</v>
      </c>
      <c r="E595" s="132"/>
      <c r="F595" s="132"/>
      <c r="G595" s="72">
        <f t="shared" si="91"/>
        <v>36.6</v>
      </c>
      <c r="H595" s="72">
        <f t="shared" si="92"/>
        <v>42</v>
      </c>
      <c r="I595" s="185">
        <f t="shared" si="93"/>
        <v>45</v>
      </c>
      <c r="J595">
        <f t="shared" si="88"/>
        <v>123.6</v>
      </c>
    </row>
    <row r="596" spans="1:10" x14ac:dyDescent="0.25">
      <c r="A596" s="185">
        <f t="shared" si="89"/>
        <v>7</v>
      </c>
      <c r="B596" s="84" t="s">
        <v>914</v>
      </c>
      <c r="C596" s="130">
        <f t="shared" si="90"/>
        <v>1</v>
      </c>
      <c r="D596" s="72">
        <f t="shared" si="87"/>
        <v>123.6</v>
      </c>
      <c r="E596" s="132"/>
      <c r="F596" s="132"/>
      <c r="G596" s="72">
        <f t="shared" si="91"/>
        <v>36.6</v>
      </c>
      <c r="H596" s="72">
        <f t="shared" si="92"/>
        <v>42</v>
      </c>
      <c r="I596" s="185">
        <f t="shared" si="93"/>
        <v>45</v>
      </c>
      <c r="J596">
        <f t="shared" si="88"/>
        <v>123.6</v>
      </c>
    </row>
    <row r="597" spans="1:10" x14ac:dyDescent="0.25">
      <c r="A597" s="185">
        <f t="shared" si="89"/>
        <v>8</v>
      </c>
      <c r="B597" s="84" t="s">
        <v>915</v>
      </c>
      <c r="C597" s="130">
        <f t="shared" si="90"/>
        <v>1</v>
      </c>
      <c r="D597" s="72">
        <f t="shared" si="87"/>
        <v>123.6</v>
      </c>
      <c r="E597" s="132"/>
      <c r="F597" s="132"/>
      <c r="G597" s="72">
        <f t="shared" si="91"/>
        <v>36.6</v>
      </c>
      <c r="H597" s="72">
        <f t="shared" si="92"/>
        <v>42</v>
      </c>
      <c r="I597" s="185">
        <f t="shared" si="93"/>
        <v>45</v>
      </c>
      <c r="J597">
        <f t="shared" si="88"/>
        <v>123.6</v>
      </c>
    </row>
    <row r="598" spans="1:10" x14ac:dyDescent="0.25">
      <c r="A598" s="185">
        <f t="shared" si="89"/>
        <v>9</v>
      </c>
      <c r="B598" s="84" t="s">
        <v>916</v>
      </c>
      <c r="C598" s="130">
        <f t="shared" si="90"/>
        <v>1</v>
      </c>
      <c r="D598" s="72">
        <f t="shared" si="87"/>
        <v>123.6</v>
      </c>
      <c r="E598" s="132"/>
      <c r="F598" s="132"/>
      <c r="G598" s="72">
        <f t="shared" si="91"/>
        <v>36.6</v>
      </c>
      <c r="H598" s="72">
        <f t="shared" si="92"/>
        <v>42</v>
      </c>
      <c r="I598" s="185">
        <f t="shared" si="93"/>
        <v>45</v>
      </c>
      <c r="J598">
        <f t="shared" si="88"/>
        <v>123.6</v>
      </c>
    </row>
    <row r="599" spans="1:10" x14ac:dyDescent="0.25">
      <c r="A599" s="185">
        <f t="shared" si="89"/>
        <v>10</v>
      </c>
      <c r="B599" s="84" t="s">
        <v>917</v>
      </c>
      <c r="C599" s="130">
        <f t="shared" si="90"/>
        <v>1</v>
      </c>
      <c r="D599" s="72">
        <f t="shared" si="87"/>
        <v>123.6</v>
      </c>
      <c r="E599" s="132"/>
      <c r="F599" s="132"/>
      <c r="G599" s="72">
        <f t="shared" si="91"/>
        <v>36.6</v>
      </c>
      <c r="H599" s="72">
        <f t="shared" si="92"/>
        <v>42</v>
      </c>
      <c r="I599" s="185">
        <f t="shared" si="93"/>
        <v>45</v>
      </c>
      <c r="J599">
        <f t="shared" si="88"/>
        <v>123.6</v>
      </c>
    </row>
    <row r="600" spans="1:10" x14ac:dyDescent="0.25">
      <c r="A600" s="185">
        <f t="shared" si="89"/>
        <v>11</v>
      </c>
      <c r="B600" s="84" t="s">
        <v>914</v>
      </c>
      <c r="C600" s="130">
        <f t="shared" si="90"/>
        <v>1</v>
      </c>
      <c r="D600" s="72">
        <f t="shared" si="87"/>
        <v>123.6</v>
      </c>
      <c r="E600" s="132"/>
      <c r="F600" s="132"/>
      <c r="G600" s="72">
        <f t="shared" si="91"/>
        <v>36.6</v>
      </c>
      <c r="H600" s="72">
        <f t="shared" si="92"/>
        <v>42</v>
      </c>
      <c r="I600" s="185">
        <f t="shared" si="93"/>
        <v>45</v>
      </c>
      <c r="J600">
        <f t="shared" si="88"/>
        <v>123.6</v>
      </c>
    </row>
    <row r="601" spans="1:10" x14ac:dyDescent="0.25">
      <c r="A601" s="185">
        <f t="shared" si="89"/>
        <v>12</v>
      </c>
      <c r="B601" s="84" t="s">
        <v>918</v>
      </c>
      <c r="C601" s="130">
        <f t="shared" si="90"/>
        <v>1</v>
      </c>
      <c r="D601" s="72">
        <f t="shared" si="87"/>
        <v>123.6</v>
      </c>
      <c r="E601" s="132"/>
      <c r="F601" s="132"/>
      <c r="G601" s="72">
        <f t="shared" si="91"/>
        <v>36.6</v>
      </c>
      <c r="H601" s="72">
        <f t="shared" si="92"/>
        <v>42</v>
      </c>
      <c r="I601" s="185">
        <f t="shared" si="93"/>
        <v>45</v>
      </c>
      <c r="J601">
        <f t="shared" si="88"/>
        <v>123.6</v>
      </c>
    </row>
    <row r="602" spans="1:10" x14ac:dyDescent="0.25">
      <c r="A602" s="185">
        <f t="shared" si="89"/>
        <v>13</v>
      </c>
      <c r="B602" s="84" t="s">
        <v>919</v>
      </c>
      <c r="C602" s="130">
        <f t="shared" si="90"/>
        <v>1</v>
      </c>
      <c r="D602" s="72">
        <f t="shared" si="87"/>
        <v>123.6</v>
      </c>
      <c r="E602" s="132"/>
      <c r="F602" s="132"/>
      <c r="G602" s="72">
        <f t="shared" si="91"/>
        <v>36.6</v>
      </c>
      <c r="H602" s="72">
        <f t="shared" si="92"/>
        <v>42</v>
      </c>
      <c r="I602" s="185">
        <f t="shared" si="93"/>
        <v>45</v>
      </c>
      <c r="J602">
        <f t="shared" si="88"/>
        <v>123.6</v>
      </c>
    </row>
    <row r="603" spans="1:10" x14ac:dyDescent="0.25">
      <c r="A603" s="185">
        <f t="shared" si="89"/>
        <v>14</v>
      </c>
      <c r="B603" s="84" t="s">
        <v>920</v>
      </c>
      <c r="C603" s="130">
        <f t="shared" si="90"/>
        <v>1</v>
      </c>
      <c r="D603" s="72">
        <f t="shared" si="87"/>
        <v>123.6</v>
      </c>
      <c r="E603" s="132"/>
      <c r="F603" s="132"/>
      <c r="G603" s="72">
        <f t="shared" si="91"/>
        <v>36.6</v>
      </c>
      <c r="H603" s="72">
        <f t="shared" si="92"/>
        <v>42</v>
      </c>
      <c r="I603" s="185">
        <f t="shared" si="93"/>
        <v>45</v>
      </c>
      <c r="J603">
        <f t="shared" si="88"/>
        <v>123.6</v>
      </c>
    </row>
    <row r="604" spans="1:10" x14ac:dyDescent="0.25">
      <c r="A604" s="185">
        <f t="shared" si="89"/>
        <v>15</v>
      </c>
      <c r="B604" s="84" t="s">
        <v>921</v>
      </c>
      <c r="C604" s="130">
        <f t="shared" si="90"/>
        <v>1</v>
      </c>
      <c r="D604" s="72">
        <f t="shared" si="87"/>
        <v>123.6</v>
      </c>
      <c r="E604" s="132"/>
      <c r="F604" s="132"/>
      <c r="G604" s="72">
        <f t="shared" si="91"/>
        <v>36.6</v>
      </c>
      <c r="H604" s="72">
        <f t="shared" si="92"/>
        <v>42</v>
      </c>
      <c r="I604" s="185">
        <f t="shared" si="93"/>
        <v>45</v>
      </c>
      <c r="J604">
        <f t="shared" si="88"/>
        <v>123.6</v>
      </c>
    </row>
    <row r="605" spans="1:10" x14ac:dyDescent="0.25">
      <c r="A605" s="185">
        <f t="shared" si="89"/>
        <v>16</v>
      </c>
      <c r="B605" s="84" t="s">
        <v>922</v>
      </c>
      <c r="C605" s="130">
        <f t="shared" si="90"/>
        <v>1</v>
      </c>
      <c r="D605" s="72">
        <f t="shared" si="87"/>
        <v>123.6</v>
      </c>
      <c r="E605" s="132"/>
      <c r="F605" s="132"/>
      <c r="G605" s="72">
        <f t="shared" si="91"/>
        <v>36.6</v>
      </c>
      <c r="H605" s="72">
        <f t="shared" si="92"/>
        <v>42</v>
      </c>
      <c r="I605" s="185">
        <f t="shared" si="93"/>
        <v>45</v>
      </c>
      <c r="J605">
        <f t="shared" si="88"/>
        <v>123.6</v>
      </c>
    </row>
    <row r="606" spans="1:10" x14ac:dyDescent="0.25">
      <c r="A606" s="185">
        <f t="shared" si="89"/>
        <v>17</v>
      </c>
      <c r="B606" s="84" t="s">
        <v>923</v>
      </c>
      <c r="C606" s="130">
        <f t="shared" si="90"/>
        <v>1</v>
      </c>
      <c r="D606" s="72">
        <f t="shared" si="87"/>
        <v>123.6</v>
      </c>
      <c r="E606" s="132"/>
      <c r="F606" s="132"/>
      <c r="G606" s="72">
        <f t="shared" si="91"/>
        <v>36.6</v>
      </c>
      <c r="H606" s="72">
        <f t="shared" si="92"/>
        <v>42</v>
      </c>
      <c r="I606" s="185">
        <f t="shared" si="93"/>
        <v>45</v>
      </c>
      <c r="J606">
        <f t="shared" si="88"/>
        <v>123.6</v>
      </c>
    </row>
    <row r="607" spans="1:10" x14ac:dyDescent="0.25">
      <c r="A607" s="185">
        <f t="shared" si="89"/>
        <v>18</v>
      </c>
      <c r="B607" s="84" t="s">
        <v>924</v>
      </c>
      <c r="C607" s="130">
        <f t="shared" si="90"/>
        <v>1</v>
      </c>
      <c r="D607" s="72">
        <f t="shared" si="87"/>
        <v>123.6</v>
      </c>
      <c r="E607" s="132"/>
      <c r="F607" s="132"/>
      <c r="G607" s="72">
        <f t="shared" si="91"/>
        <v>36.6</v>
      </c>
      <c r="H607" s="72">
        <f t="shared" si="92"/>
        <v>42</v>
      </c>
      <c r="I607" s="185">
        <f t="shared" si="93"/>
        <v>45</v>
      </c>
      <c r="J607">
        <f t="shared" si="88"/>
        <v>123.6</v>
      </c>
    </row>
    <row r="608" spans="1:10" x14ac:dyDescent="0.25">
      <c r="A608" s="185">
        <f t="shared" si="89"/>
        <v>19</v>
      </c>
      <c r="B608" s="84" t="s">
        <v>925</v>
      </c>
      <c r="C608" s="130">
        <f t="shared" si="90"/>
        <v>1</v>
      </c>
      <c r="D608" s="72">
        <f t="shared" si="87"/>
        <v>123.6</v>
      </c>
      <c r="E608" s="132"/>
      <c r="F608" s="132"/>
      <c r="G608" s="72">
        <f t="shared" si="91"/>
        <v>36.6</v>
      </c>
      <c r="H608" s="72">
        <f t="shared" si="92"/>
        <v>42</v>
      </c>
      <c r="I608" s="185">
        <f t="shared" si="93"/>
        <v>45</v>
      </c>
      <c r="J608">
        <f t="shared" si="88"/>
        <v>123.6</v>
      </c>
    </row>
    <row r="609" spans="1:10" x14ac:dyDescent="0.25">
      <c r="A609" s="185">
        <f t="shared" si="89"/>
        <v>20</v>
      </c>
      <c r="B609" s="84" t="s">
        <v>926</v>
      </c>
      <c r="C609" s="130">
        <f>C608</f>
        <v>1</v>
      </c>
      <c r="D609" s="72">
        <f t="shared" si="87"/>
        <v>123.6</v>
      </c>
      <c r="E609" s="132"/>
      <c r="F609" s="132"/>
      <c r="G609" s="72">
        <f t="shared" si="91"/>
        <v>36.6</v>
      </c>
      <c r="H609" s="72">
        <f t="shared" si="92"/>
        <v>42</v>
      </c>
      <c r="I609" s="185">
        <f t="shared" si="93"/>
        <v>45</v>
      </c>
      <c r="J609">
        <f t="shared" si="88"/>
        <v>123.6</v>
      </c>
    </row>
    <row r="610" spans="1:10" x14ac:dyDescent="0.25">
      <c r="A610" s="185">
        <f t="shared" si="89"/>
        <v>21</v>
      </c>
      <c r="B610" s="84" t="s">
        <v>927</v>
      </c>
      <c r="C610" s="130">
        <f t="shared" si="90"/>
        <v>1</v>
      </c>
      <c r="D610" s="72">
        <f t="shared" si="87"/>
        <v>123.6</v>
      </c>
      <c r="E610" s="132"/>
      <c r="F610" s="132"/>
      <c r="G610" s="72">
        <f t="shared" si="91"/>
        <v>36.6</v>
      </c>
      <c r="H610" s="72">
        <f t="shared" si="92"/>
        <v>42</v>
      </c>
      <c r="I610" s="185">
        <f t="shared" si="93"/>
        <v>45</v>
      </c>
      <c r="J610">
        <f t="shared" si="88"/>
        <v>123.6</v>
      </c>
    </row>
    <row r="611" spans="1:10" x14ac:dyDescent="0.25">
      <c r="A611" s="185">
        <f t="shared" si="89"/>
        <v>22</v>
      </c>
      <c r="B611" s="84" t="s">
        <v>928</v>
      </c>
      <c r="C611" s="130">
        <f t="shared" si="90"/>
        <v>1</v>
      </c>
      <c r="D611" s="72">
        <f t="shared" si="87"/>
        <v>123.6</v>
      </c>
      <c r="E611" s="132"/>
      <c r="F611" s="132"/>
      <c r="G611" s="72">
        <f t="shared" si="91"/>
        <v>36.6</v>
      </c>
      <c r="H611" s="72">
        <f t="shared" si="92"/>
        <v>42</v>
      </c>
      <c r="I611" s="185">
        <f t="shared" si="93"/>
        <v>45</v>
      </c>
      <c r="J611">
        <f t="shared" si="88"/>
        <v>123.6</v>
      </c>
    </row>
    <row r="612" spans="1:10" x14ac:dyDescent="0.25">
      <c r="A612" s="185">
        <f t="shared" si="89"/>
        <v>23</v>
      </c>
      <c r="B612" s="84" t="s">
        <v>929</v>
      </c>
      <c r="C612" s="130">
        <f t="shared" si="90"/>
        <v>1</v>
      </c>
      <c r="D612" s="72">
        <f t="shared" si="87"/>
        <v>123.6</v>
      </c>
      <c r="E612" s="132"/>
      <c r="F612" s="132"/>
      <c r="G612" s="72">
        <f t="shared" si="91"/>
        <v>36.6</v>
      </c>
      <c r="H612" s="72">
        <f t="shared" si="92"/>
        <v>42</v>
      </c>
      <c r="I612" s="185">
        <f t="shared" si="93"/>
        <v>45</v>
      </c>
      <c r="J612">
        <f t="shared" si="88"/>
        <v>123.6</v>
      </c>
    </row>
    <row r="613" spans="1:10" x14ac:dyDescent="0.25">
      <c r="A613" s="185">
        <f>A612+1</f>
        <v>24</v>
      </c>
      <c r="B613" s="84" t="s">
        <v>930</v>
      </c>
      <c r="C613" s="130">
        <f t="shared" si="90"/>
        <v>1</v>
      </c>
      <c r="D613" s="72">
        <f t="shared" si="87"/>
        <v>123.6</v>
      </c>
      <c r="E613" s="132"/>
      <c r="F613" s="132"/>
      <c r="G613" s="72">
        <f t="shared" si="91"/>
        <v>36.6</v>
      </c>
      <c r="H613" s="72">
        <f t="shared" si="92"/>
        <v>42</v>
      </c>
      <c r="I613" s="185">
        <f t="shared" si="93"/>
        <v>45</v>
      </c>
      <c r="J613">
        <f t="shared" si="88"/>
        <v>123.6</v>
      </c>
    </row>
    <row r="614" spans="1:10" x14ac:dyDescent="0.25">
      <c r="A614" s="185">
        <f>A613+1</f>
        <v>25</v>
      </c>
      <c r="B614" s="84" t="s">
        <v>931</v>
      </c>
      <c r="C614" s="130">
        <f t="shared" si="90"/>
        <v>1</v>
      </c>
      <c r="D614" s="72">
        <f t="shared" si="87"/>
        <v>123.6</v>
      </c>
      <c r="E614" s="132"/>
      <c r="F614" s="132"/>
      <c r="G614" s="72">
        <f t="shared" si="91"/>
        <v>36.6</v>
      </c>
      <c r="H614" s="72">
        <f t="shared" si="92"/>
        <v>42</v>
      </c>
      <c r="I614" s="185">
        <f t="shared" si="93"/>
        <v>45</v>
      </c>
      <c r="J614">
        <f t="shared" si="88"/>
        <v>123.6</v>
      </c>
    </row>
    <row r="615" spans="1:10" x14ac:dyDescent="0.25">
      <c r="A615" s="135" t="s">
        <v>907</v>
      </c>
      <c r="B615" s="128" t="s">
        <v>196</v>
      </c>
      <c r="C615" s="23"/>
      <c r="D615" s="83">
        <v>4083.1</v>
      </c>
      <c r="E615" s="89"/>
      <c r="F615" s="89"/>
      <c r="G615" s="83">
        <v>4083.1</v>
      </c>
      <c r="H615" s="83">
        <v>4200</v>
      </c>
      <c r="I615" s="182">
        <v>4400</v>
      </c>
    </row>
    <row r="616" spans="1:10" ht="27" customHeight="1" x14ac:dyDescent="0.25">
      <c r="A616" s="48">
        <v>1</v>
      </c>
      <c r="B616" s="53" t="s">
        <v>320</v>
      </c>
      <c r="C616" s="56" t="s">
        <v>74</v>
      </c>
      <c r="D616" s="57">
        <v>68.2</v>
      </c>
      <c r="E616" s="14"/>
      <c r="F616" s="14"/>
      <c r="G616" s="57">
        <v>68.2</v>
      </c>
      <c r="H616" s="14"/>
      <c r="I616" s="15"/>
    </row>
    <row r="617" spans="1:10" ht="38.25" x14ac:dyDescent="0.25">
      <c r="A617" s="48">
        <v>2</v>
      </c>
      <c r="B617" s="49" t="s">
        <v>321</v>
      </c>
      <c r="C617" s="58" t="s">
        <v>76</v>
      </c>
      <c r="D617" s="59">
        <v>71</v>
      </c>
      <c r="E617" s="14"/>
      <c r="F617" s="14"/>
      <c r="G617" s="59">
        <v>71</v>
      </c>
      <c r="H617" s="14"/>
      <c r="I617" s="37"/>
    </row>
    <row r="618" spans="1:10" ht="30" customHeight="1" x14ac:dyDescent="0.25">
      <c r="A618" s="48">
        <f>A617+1</f>
        <v>3</v>
      </c>
      <c r="B618" s="49" t="s">
        <v>322</v>
      </c>
      <c r="C618" s="58" t="s">
        <v>76</v>
      </c>
      <c r="D618" s="59">
        <v>84.2</v>
      </c>
      <c r="E618" s="14"/>
      <c r="F618" s="14"/>
      <c r="G618" s="59">
        <v>84.2</v>
      </c>
      <c r="H618" s="14"/>
      <c r="I618" s="37"/>
    </row>
    <row r="619" spans="1:10" ht="25.5" x14ac:dyDescent="0.25">
      <c r="A619" s="24">
        <f t="shared" ref="A619:A683" si="94">A618+1</f>
        <v>4</v>
      </c>
      <c r="B619" s="50" t="s">
        <v>323</v>
      </c>
      <c r="C619" s="60" t="s">
        <v>75</v>
      </c>
      <c r="D619" s="61">
        <v>58.4</v>
      </c>
      <c r="E619" s="14"/>
      <c r="F619" s="14"/>
      <c r="G619" s="61">
        <v>58.4</v>
      </c>
      <c r="H619" s="14"/>
      <c r="I619" s="37"/>
    </row>
    <row r="620" spans="1:10" ht="27" customHeight="1" x14ac:dyDescent="0.25">
      <c r="A620" s="24">
        <f t="shared" si="94"/>
        <v>5</v>
      </c>
      <c r="B620" s="50" t="s">
        <v>324</v>
      </c>
      <c r="C620" s="60" t="s">
        <v>77</v>
      </c>
      <c r="D620" s="62">
        <v>58.7</v>
      </c>
      <c r="E620" s="14"/>
      <c r="F620" s="14"/>
      <c r="G620" s="62">
        <v>58.7</v>
      </c>
      <c r="H620" s="14"/>
      <c r="I620" s="37"/>
    </row>
    <row r="621" spans="1:10" ht="39" x14ac:dyDescent="0.25">
      <c r="A621" s="24">
        <f t="shared" si="94"/>
        <v>6</v>
      </c>
      <c r="B621" s="23" t="s">
        <v>78</v>
      </c>
      <c r="C621" s="57" t="s">
        <v>79</v>
      </c>
      <c r="D621" s="63">
        <v>146.19999999999999</v>
      </c>
      <c r="E621" s="14"/>
      <c r="F621" s="14"/>
      <c r="G621" s="63">
        <v>146.19999999999999</v>
      </c>
      <c r="H621" s="14"/>
      <c r="I621" s="38"/>
    </row>
    <row r="622" spans="1:10" ht="39" x14ac:dyDescent="0.25">
      <c r="A622" s="24">
        <f t="shared" si="94"/>
        <v>7</v>
      </c>
      <c r="B622" s="23" t="s">
        <v>80</v>
      </c>
      <c r="C622" s="57" t="s">
        <v>79</v>
      </c>
      <c r="D622" s="63">
        <v>86</v>
      </c>
      <c r="E622" s="14"/>
      <c r="F622" s="14"/>
      <c r="G622" s="63">
        <v>86</v>
      </c>
      <c r="H622" s="14"/>
      <c r="I622" s="38"/>
    </row>
    <row r="623" spans="1:10" ht="26.25" x14ac:dyDescent="0.25">
      <c r="A623" s="24">
        <f t="shared" si="94"/>
        <v>8</v>
      </c>
      <c r="B623" s="64" t="s">
        <v>81</v>
      </c>
      <c r="C623" s="57" t="s">
        <v>79</v>
      </c>
      <c r="D623" s="63">
        <v>86</v>
      </c>
      <c r="E623" s="14"/>
      <c r="F623" s="14"/>
      <c r="G623" s="63">
        <v>86</v>
      </c>
      <c r="H623" s="14"/>
      <c r="I623" s="14"/>
    </row>
    <row r="624" spans="1:10" ht="26.25" x14ac:dyDescent="0.25">
      <c r="A624" s="24">
        <f t="shared" si="94"/>
        <v>9</v>
      </c>
      <c r="B624" s="53" t="s">
        <v>82</v>
      </c>
      <c r="C624" s="57" t="s">
        <v>79</v>
      </c>
      <c r="D624" s="63">
        <v>86</v>
      </c>
      <c r="E624" s="14"/>
      <c r="F624" s="14"/>
      <c r="G624" s="63">
        <v>86</v>
      </c>
      <c r="H624" s="14"/>
      <c r="I624" s="18"/>
    </row>
    <row r="625" spans="1:9" ht="26.25" x14ac:dyDescent="0.25">
      <c r="A625" s="24">
        <f t="shared" si="94"/>
        <v>10</v>
      </c>
      <c r="B625" s="53" t="s">
        <v>325</v>
      </c>
      <c r="C625" s="65" t="s">
        <v>74</v>
      </c>
      <c r="D625" s="62">
        <v>40.700000000000003</v>
      </c>
      <c r="E625" s="14"/>
      <c r="F625" s="14"/>
      <c r="G625" s="62">
        <v>40.700000000000003</v>
      </c>
      <c r="H625" s="14"/>
      <c r="I625" s="37"/>
    </row>
    <row r="626" spans="1:9" ht="26.25" x14ac:dyDescent="0.25">
      <c r="A626" s="24">
        <f t="shared" si="94"/>
        <v>11</v>
      </c>
      <c r="B626" s="23" t="s">
        <v>326</v>
      </c>
      <c r="C626" s="57" t="s">
        <v>85</v>
      </c>
      <c r="D626" s="65">
        <v>100</v>
      </c>
      <c r="E626" s="14"/>
      <c r="F626" s="14"/>
      <c r="G626" s="65">
        <v>100</v>
      </c>
      <c r="H626" s="17"/>
      <c r="I626" s="39"/>
    </row>
    <row r="627" spans="1:9" ht="39" x14ac:dyDescent="0.25">
      <c r="A627" s="24">
        <f t="shared" si="94"/>
        <v>12</v>
      </c>
      <c r="B627" s="23" t="s">
        <v>330</v>
      </c>
      <c r="C627" s="57" t="s">
        <v>86</v>
      </c>
      <c r="D627" s="62">
        <v>99.9</v>
      </c>
      <c r="E627" s="14"/>
      <c r="F627" s="14"/>
      <c r="G627" s="62">
        <v>99.9</v>
      </c>
      <c r="H627" s="17"/>
      <c r="I627" s="39"/>
    </row>
    <row r="628" spans="1:9" ht="39" x14ac:dyDescent="0.25">
      <c r="A628" s="24">
        <f t="shared" si="94"/>
        <v>13</v>
      </c>
      <c r="B628" s="66" t="s">
        <v>327</v>
      </c>
      <c r="C628" s="67" t="s">
        <v>79</v>
      </c>
      <c r="D628" s="57">
        <v>130.5</v>
      </c>
      <c r="E628" s="14"/>
      <c r="F628" s="14"/>
      <c r="G628" s="57">
        <v>130.5</v>
      </c>
      <c r="H628" s="14"/>
      <c r="I628" s="14"/>
    </row>
    <row r="629" spans="1:9" ht="39" x14ac:dyDescent="0.25">
      <c r="A629" s="24">
        <f t="shared" si="94"/>
        <v>14</v>
      </c>
      <c r="B629" s="53" t="s">
        <v>328</v>
      </c>
      <c r="C629" s="65" t="s">
        <v>87</v>
      </c>
      <c r="D629" s="57">
        <v>129.19999999999999</v>
      </c>
      <c r="E629" s="14"/>
      <c r="F629" s="14"/>
      <c r="G629" s="57">
        <v>129.19999999999999</v>
      </c>
      <c r="H629" s="14"/>
      <c r="I629" s="40"/>
    </row>
    <row r="630" spans="1:9" ht="39" x14ac:dyDescent="0.25">
      <c r="A630" s="24">
        <f t="shared" si="94"/>
        <v>15</v>
      </c>
      <c r="B630" s="53" t="s">
        <v>329</v>
      </c>
      <c r="C630" s="65" t="s">
        <v>88</v>
      </c>
      <c r="D630" s="57">
        <v>118.1</v>
      </c>
      <c r="E630" s="14"/>
      <c r="F630" s="14"/>
      <c r="G630" s="57">
        <v>118.1</v>
      </c>
      <c r="H630" s="14"/>
      <c r="I630" s="35"/>
    </row>
    <row r="631" spans="1:9" ht="39" x14ac:dyDescent="0.25">
      <c r="A631" s="24">
        <f t="shared" si="94"/>
        <v>16</v>
      </c>
      <c r="B631" s="53" t="s">
        <v>331</v>
      </c>
      <c r="C631" s="65" t="s">
        <v>86</v>
      </c>
      <c r="D631" s="57">
        <v>160</v>
      </c>
      <c r="E631" s="14"/>
      <c r="F631" s="14"/>
      <c r="G631" s="57">
        <v>160</v>
      </c>
      <c r="H631" s="14"/>
      <c r="I631" s="40"/>
    </row>
    <row r="632" spans="1:9" ht="38.25" customHeight="1" x14ac:dyDescent="0.25">
      <c r="A632" s="24">
        <f t="shared" si="94"/>
        <v>17</v>
      </c>
      <c r="B632" s="53" t="s">
        <v>334</v>
      </c>
      <c r="C632" s="68" t="s">
        <v>88</v>
      </c>
      <c r="D632" s="68">
        <v>119.5</v>
      </c>
      <c r="E632" s="14"/>
      <c r="F632" s="14"/>
      <c r="G632" s="68">
        <v>119.5</v>
      </c>
      <c r="H632" s="17"/>
      <c r="I632" s="39"/>
    </row>
    <row r="633" spans="1:9" ht="39" x14ac:dyDescent="0.25">
      <c r="A633" s="24">
        <f t="shared" si="94"/>
        <v>18</v>
      </c>
      <c r="B633" s="53" t="s">
        <v>335</v>
      </c>
      <c r="C633" s="68" t="s">
        <v>77</v>
      </c>
      <c r="D633" s="68">
        <v>107</v>
      </c>
      <c r="E633" s="14"/>
      <c r="F633" s="14"/>
      <c r="G633" s="68">
        <v>107</v>
      </c>
      <c r="H633" s="17"/>
      <c r="I633" s="36"/>
    </row>
    <row r="634" spans="1:9" ht="26.25" x14ac:dyDescent="0.25">
      <c r="A634" s="24">
        <f t="shared" si="94"/>
        <v>19</v>
      </c>
      <c r="B634" s="53" t="s">
        <v>332</v>
      </c>
      <c r="C634" s="68" t="s">
        <v>85</v>
      </c>
      <c r="D634" s="68">
        <v>28.5</v>
      </c>
      <c r="E634" s="14"/>
      <c r="F634" s="14"/>
      <c r="G634" s="68">
        <v>28.5</v>
      </c>
      <c r="H634" s="17"/>
      <c r="I634" s="39"/>
    </row>
    <row r="635" spans="1:9" ht="51.75" x14ac:dyDescent="0.25">
      <c r="A635" s="24">
        <f t="shared" si="94"/>
        <v>20</v>
      </c>
      <c r="B635" s="53" t="s">
        <v>333</v>
      </c>
      <c r="C635" s="69" t="s">
        <v>86</v>
      </c>
      <c r="D635" s="68">
        <v>144.5</v>
      </c>
      <c r="E635" s="14"/>
      <c r="F635" s="14"/>
      <c r="G635" s="68">
        <v>144.5</v>
      </c>
      <c r="H635" s="17"/>
      <c r="I635" s="17"/>
    </row>
    <row r="636" spans="1:9" x14ac:dyDescent="0.25">
      <c r="A636" s="24">
        <f t="shared" si="94"/>
        <v>21</v>
      </c>
      <c r="B636" s="53" t="s">
        <v>336</v>
      </c>
      <c r="C636" s="69" t="s">
        <v>85</v>
      </c>
      <c r="D636" s="54">
        <v>42.9</v>
      </c>
      <c r="E636" s="14"/>
      <c r="F636" s="14"/>
      <c r="G636" s="54">
        <v>42.9</v>
      </c>
      <c r="H636" s="17"/>
      <c r="I636" s="41"/>
    </row>
    <row r="637" spans="1:9" x14ac:dyDescent="0.25">
      <c r="A637" s="24">
        <f t="shared" si="94"/>
        <v>22</v>
      </c>
      <c r="B637" s="47" t="s">
        <v>339</v>
      </c>
      <c r="C637" s="69" t="s">
        <v>85</v>
      </c>
      <c r="D637" s="54">
        <v>29.9</v>
      </c>
      <c r="E637" s="14"/>
      <c r="F637" s="14"/>
      <c r="G637" s="54">
        <v>29.9</v>
      </c>
      <c r="H637" s="17"/>
      <c r="I637" s="39"/>
    </row>
    <row r="638" spans="1:9" x14ac:dyDescent="0.25">
      <c r="A638" s="24">
        <f t="shared" si="94"/>
        <v>23</v>
      </c>
      <c r="B638" s="47" t="s">
        <v>340</v>
      </c>
      <c r="C638" s="69" t="s">
        <v>89</v>
      </c>
      <c r="D638" s="54">
        <v>17.399999999999999</v>
      </c>
      <c r="E638" s="14"/>
      <c r="F638" s="14"/>
      <c r="G638" s="54">
        <v>17.399999999999999</v>
      </c>
      <c r="H638" s="17"/>
      <c r="I638" s="39"/>
    </row>
    <row r="639" spans="1:9" x14ac:dyDescent="0.25">
      <c r="A639" s="24">
        <f t="shared" si="94"/>
        <v>24</v>
      </c>
      <c r="B639" s="47" t="s">
        <v>341</v>
      </c>
      <c r="C639" s="69" t="s">
        <v>89</v>
      </c>
      <c r="D639" s="54">
        <v>17.399999999999999</v>
      </c>
      <c r="E639" s="14"/>
      <c r="F639" s="14"/>
      <c r="G639" s="54">
        <v>17.399999999999999</v>
      </c>
      <c r="H639" s="17"/>
      <c r="I639" s="39"/>
    </row>
    <row r="640" spans="1:9" x14ac:dyDescent="0.25">
      <c r="A640" s="24">
        <f t="shared" si="94"/>
        <v>25</v>
      </c>
      <c r="B640" s="47" t="s">
        <v>342</v>
      </c>
      <c r="C640" s="69" t="s">
        <v>85</v>
      </c>
      <c r="D640" s="54">
        <v>29.9</v>
      </c>
      <c r="E640" s="14"/>
      <c r="F640" s="14"/>
      <c r="G640" s="54">
        <v>29.9</v>
      </c>
      <c r="H640" s="17"/>
      <c r="I640" s="39"/>
    </row>
    <row r="641" spans="1:9" x14ac:dyDescent="0.25">
      <c r="A641" s="24">
        <f t="shared" si="94"/>
        <v>26</v>
      </c>
      <c r="B641" s="47" t="s">
        <v>343</v>
      </c>
      <c r="C641" s="69" t="s">
        <v>85</v>
      </c>
      <c r="D641" s="54">
        <v>42.4</v>
      </c>
      <c r="E641" s="14"/>
      <c r="F641" s="14"/>
      <c r="G641" s="54">
        <v>42.4</v>
      </c>
      <c r="H641" s="17"/>
      <c r="I641" s="39"/>
    </row>
    <row r="642" spans="1:9" ht="26.25" x14ac:dyDescent="0.25">
      <c r="A642" s="24">
        <f t="shared" si="94"/>
        <v>27</v>
      </c>
      <c r="B642" s="53" t="s">
        <v>338</v>
      </c>
      <c r="C642" s="69" t="s">
        <v>83</v>
      </c>
      <c r="D642" s="54">
        <v>53.4</v>
      </c>
      <c r="E642" s="14"/>
      <c r="F642" s="14"/>
      <c r="G642" s="54">
        <v>53.4</v>
      </c>
      <c r="H642" s="17"/>
      <c r="I642" s="39"/>
    </row>
    <row r="643" spans="1:9" ht="14.25" customHeight="1" x14ac:dyDescent="0.25">
      <c r="A643" s="24">
        <f t="shared" si="94"/>
        <v>28</v>
      </c>
      <c r="B643" s="51" t="s">
        <v>337</v>
      </c>
      <c r="C643" s="71" t="s">
        <v>85</v>
      </c>
      <c r="D643" s="72">
        <v>42.9</v>
      </c>
      <c r="E643" s="18"/>
      <c r="F643" s="18"/>
      <c r="G643" s="72">
        <v>42.9</v>
      </c>
      <c r="H643" s="14"/>
      <c r="I643" s="15"/>
    </row>
    <row r="644" spans="1:9" ht="30" customHeight="1" x14ac:dyDescent="0.25">
      <c r="A644" s="24">
        <f t="shared" si="94"/>
        <v>29</v>
      </c>
      <c r="B644" s="23" t="s">
        <v>344</v>
      </c>
      <c r="C644" s="71" t="s">
        <v>85</v>
      </c>
      <c r="D644" s="72">
        <v>92.4</v>
      </c>
      <c r="E644" s="18"/>
      <c r="F644" s="18"/>
      <c r="G644" s="72">
        <v>92.4</v>
      </c>
      <c r="H644" s="14"/>
      <c r="I644" s="15"/>
    </row>
    <row r="645" spans="1:9" ht="26.25" customHeight="1" x14ac:dyDescent="0.25">
      <c r="A645" s="24">
        <f t="shared" si="94"/>
        <v>30</v>
      </c>
      <c r="B645" s="23" t="s">
        <v>345</v>
      </c>
      <c r="C645" s="71" t="s">
        <v>85</v>
      </c>
      <c r="D645" s="72">
        <v>37.5</v>
      </c>
      <c r="E645" s="18"/>
      <c r="F645" s="18"/>
      <c r="G645" s="72">
        <v>37.5</v>
      </c>
      <c r="H645" s="14"/>
      <c r="I645" s="15"/>
    </row>
    <row r="646" spans="1:9" ht="26.25" x14ac:dyDescent="0.25">
      <c r="A646" s="24">
        <f t="shared" si="94"/>
        <v>31</v>
      </c>
      <c r="B646" s="70" t="s">
        <v>346</v>
      </c>
      <c r="C646" s="73" t="s">
        <v>83</v>
      </c>
      <c r="D646" s="54">
        <v>62.7</v>
      </c>
      <c r="E646" s="14"/>
      <c r="F646" s="14"/>
      <c r="G646" s="54">
        <v>62.7</v>
      </c>
      <c r="H646" s="17"/>
      <c r="I646" s="16"/>
    </row>
    <row r="647" spans="1:9" x14ac:dyDescent="0.25">
      <c r="A647" s="24">
        <f t="shared" si="94"/>
        <v>32</v>
      </c>
      <c r="B647" s="70" t="s">
        <v>347</v>
      </c>
      <c r="C647" s="73" t="s">
        <v>89</v>
      </c>
      <c r="D647" s="54">
        <v>17.399999999999999</v>
      </c>
      <c r="E647" s="14"/>
      <c r="F647" s="14"/>
      <c r="G647" s="54">
        <v>17.399999999999999</v>
      </c>
      <c r="H647" s="17"/>
      <c r="I647" s="16"/>
    </row>
    <row r="648" spans="1:9" x14ac:dyDescent="0.25">
      <c r="A648" s="24">
        <f t="shared" si="94"/>
        <v>33</v>
      </c>
      <c r="B648" s="70" t="s">
        <v>348</v>
      </c>
      <c r="C648" s="73" t="s">
        <v>89</v>
      </c>
      <c r="D648" s="54">
        <v>25</v>
      </c>
      <c r="E648" s="14"/>
      <c r="F648" s="14"/>
      <c r="G648" s="54">
        <v>25</v>
      </c>
      <c r="H648" s="17"/>
      <c r="I648" s="16"/>
    </row>
    <row r="649" spans="1:9" x14ac:dyDescent="0.25">
      <c r="A649" s="24">
        <f t="shared" si="94"/>
        <v>34</v>
      </c>
      <c r="B649" s="70" t="s">
        <v>349</v>
      </c>
      <c r="C649" s="73" t="s">
        <v>89</v>
      </c>
      <c r="D649" s="54">
        <v>17.399999999999999</v>
      </c>
      <c r="E649" s="14"/>
      <c r="F649" s="14"/>
      <c r="G649" s="54">
        <v>17.399999999999999</v>
      </c>
      <c r="H649" s="17"/>
      <c r="I649" s="16"/>
    </row>
    <row r="650" spans="1:9" ht="26.25" x14ac:dyDescent="0.25">
      <c r="A650" s="24">
        <f t="shared" si="94"/>
        <v>35</v>
      </c>
      <c r="B650" s="70" t="s">
        <v>350</v>
      </c>
      <c r="C650" s="73" t="s">
        <v>85</v>
      </c>
      <c r="D650" s="54">
        <v>33.4</v>
      </c>
      <c r="E650" s="14"/>
      <c r="F650" s="14"/>
      <c r="G650" s="54">
        <v>33.4</v>
      </c>
      <c r="H650" s="17"/>
      <c r="I650" s="16"/>
    </row>
    <row r="651" spans="1:9" x14ac:dyDescent="0.25">
      <c r="A651" s="24">
        <f t="shared" si="94"/>
        <v>36</v>
      </c>
      <c r="B651" s="70" t="s">
        <v>351</v>
      </c>
      <c r="C651" s="73" t="s">
        <v>89</v>
      </c>
      <c r="D651" s="54">
        <v>17</v>
      </c>
      <c r="E651" s="14"/>
      <c r="F651" s="14"/>
      <c r="G651" s="54">
        <v>17</v>
      </c>
      <c r="H651" s="17"/>
      <c r="I651" s="16"/>
    </row>
    <row r="652" spans="1:9" ht="26.25" x14ac:dyDescent="0.25">
      <c r="A652" s="24">
        <f t="shared" si="94"/>
        <v>37</v>
      </c>
      <c r="B652" s="70" t="s">
        <v>352</v>
      </c>
      <c r="C652" s="73" t="s">
        <v>83</v>
      </c>
      <c r="D652" s="54">
        <v>69.599999999999994</v>
      </c>
      <c r="E652" s="14"/>
      <c r="F652" s="14"/>
      <c r="G652" s="54">
        <v>69.599999999999994</v>
      </c>
      <c r="H652" s="17"/>
      <c r="I652" s="16"/>
    </row>
    <row r="653" spans="1:9" x14ac:dyDescent="0.25">
      <c r="A653" s="24">
        <f t="shared" si="94"/>
        <v>38</v>
      </c>
      <c r="B653" s="70" t="s">
        <v>353</v>
      </c>
      <c r="C653" s="73" t="s">
        <v>89</v>
      </c>
      <c r="D653" s="54">
        <v>17</v>
      </c>
      <c r="E653" s="14"/>
      <c r="F653" s="14"/>
      <c r="G653" s="54">
        <v>17</v>
      </c>
      <c r="H653" s="17"/>
      <c r="I653" s="16"/>
    </row>
    <row r="654" spans="1:9" ht="30" customHeight="1" x14ac:dyDescent="0.25">
      <c r="A654" s="24">
        <f t="shared" si="94"/>
        <v>39</v>
      </c>
      <c r="B654" s="70" t="s">
        <v>354</v>
      </c>
      <c r="C654" s="73" t="s">
        <v>85</v>
      </c>
      <c r="D654" s="54">
        <v>42.4</v>
      </c>
      <c r="E654" s="14"/>
      <c r="F654" s="14"/>
      <c r="G654" s="54">
        <v>42.4</v>
      </c>
      <c r="H654" s="17"/>
      <c r="I654" s="16"/>
    </row>
    <row r="655" spans="1:9" ht="26.25" x14ac:dyDescent="0.25">
      <c r="A655" s="24">
        <f t="shared" si="94"/>
        <v>40</v>
      </c>
      <c r="B655" s="70" t="s">
        <v>355</v>
      </c>
      <c r="C655" s="73" t="s">
        <v>83</v>
      </c>
      <c r="D655" s="54">
        <v>45.9</v>
      </c>
      <c r="E655" s="14"/>
      <c r="F655" s="14"/>
      <c r="G655" s="54">
        <v>45.9</v>
      </c>
      <c r="H655" s="17"/>
      <c r="I655" s="16"/>
    </row>
    <row r="656" spans="1:9" ht="26.25" x14ac:dyDescent="0.25">
      <c r="A656" s="24">
        <f t="shared" si="94"/>
        <v>41</v>
      </c>
      <c r="B656" s="23" t="s">
        <v>356</v>
      </c>
      <c r="C656" s="20" t="s">
        <v>85</v>
      </c>
      <c r="D656" s="55">
        <v>29.9</v>
      </c>
      <c r="E656" s="14"/>
      <c r="F656" s="14"/>
      <c r="G656" s="55">
        <v>29.9</v>
      </c>
      <c r="H656" s="42"/>
      <c r="I656" s="43"/>
    </row>
    <row r="657" spans="1:9" x14ac:dyDescent="0.25">
      <c r="A657" s="24">
        <f t="shared" si="94"/>
        <v>42</v>
      </c>
      <c r="B657" s="53" t="s">
        <v>357</v>
      </c>
      <c r="C657" s="68" t="s">
        <v>89</v>
      </c>
      <c r="D657" s="55">
        <v>17</v>
      </c>
      <c r="E657" s="14"/>
      <c r="F657" s="2"/>
      <c r="G657" s="55">
        <v>17</v>
      </c>
      <c r="H657" s="14"/>
      <c r="I657" s="16"/>
    </row>
    <row r="658" spans="1:9" ht="16.5" customHeight="1" x14ac:dyDescent="0.25">
      <c r="A658" s="24">
        <f t="shared" si="94"/>
        <v>43</v>
      </c>
      <c r="B658" s="52" t="s">
        <v>358</v>
      </c>
      <c r="C658" s="74" t="s">
        <v>89</v>
      </c>
      <c r="D658" s="55">
        <v>17</v>
      </c>
      <c r="E658" s="14"/>
      <c r="F658" s="2"/>
      <c r="G658" s="55">
        <v>17</v>
      </c>
      <c r="H658" s="14"/>
      <c r="I658" s="16"/>
    </row>
    <row r="659" spans="1:9" ht="13.5" customHeight="1" x14ac:dyDescent="0.25">
      <c r="A659" s="24">
        <f t="shared" si="94"/>
        <v>44</v>
      </c>
      <c r="B659" s="52" t="s">
        <v>359</v>
      </c>
      <c r="C659" s="74" t="s">
        <v>85</v>
      </c>
      <c r="D659" s="55">
        <v>37.5</v>
      </c>
      <c r="E659" s="2"/>
      <c r="F659" s="2"/>
      <c r="G659" s="55">
        <v>37.5</v>
      </c>
      <c r="H659" s="14"/>
      <c r="I659" s="16"/>
    </row>
    <row r="660" spans="1:9" ht="16.5" customHeight="1" x14ac:dyDescent="0.25">
      <c r="A660" s="24">
        <f t="shared" si="94"/>
        <v>45</v>
      </c>
      <c r="B660" s="52" t="s">
        <v>360</v>
      </c>
      <c r="C660" s="74" t="s">
        <v>88</v>
      </c>
      <c r="D660" s="55">
        <v>73.5</v>
      </c>
      <c r="E660" s="14"/>
      <c r="F660" s="2"/>
      <c r="G660" s="55">
        <v>73.5</v>
      </c>
      <c r="H660" s="14"/>
      <c r="I660" s="16"/>
    </row>
    <row r="661" spans="1:9" ht="28.5" customHeight="1" x14ac:dyDescent="0.25">
      <c r="A661" s="24">
        <f t="shared" si="94"/>
        <v>46</v>
      </c>
      <c r="B661" s="53" t="s">
        <v>361</v>
      </c>
      <c r="C661" s="68" t="s">
        <v>85</v>
      </c>
      <c r="D661" s="55">
        <v>36</v>
      </c>
      <c r="E661" s="14"/>
      <c r="F661" s="14"/>
      <c r="G661" s="55">
        <v>36</v>
      </c>
      <c r="H661" s="17"/>
      <c r="I661" s="16"/>
    </row>
    <row r="662" spans="1:9" ht="26.25" x14ac:dyDescent="0.25">
      <c r="A662" s="24">
        <f t="shared" si="94"/>
        <v>47</v>
      </c>
      <c r="B662" s="53" t="s">
        <v>362</v>
      </c>
      <c r="C662" s="68" t="s">
        <v>83</v>
      </c>
      <c r="D662" s="55">
        <v>56.5</v>
      </c>
      <c r="E662" s="14"/>
      <c r="F662" s="14"/>
      <c r="G662" s="55">
        <v>56.5</v>
      </c>
      <c r="H662" s="17"/>
      <c r="I662" s="16"/>
    </row>
    <row r="663" spans="1:9" ht="17.25" customHeight="1" x14ac:dyDescent="0.25">
      <c r="A663" s="24">
        <f t="shared" si="94"/>
        <v>48</v>
      </c>
      <c r="B663" s="25" t="s">
        <v>363</v>
      </c>
      <c r="C663" s="21" t="s">
        <v>89</v>
      </c>
      <c r="D663" s="55">
        <v>17</v>
      </c>
      <c r="E663" s="14"/>
      <c r="F663" s="14"/>
      <c r="G663" s="55">
        <v>17</v>
      </c>
      <c r="H663" s="14"/>
      <c r="I663" s="14"/>
    </row>
    <row r="664" spans="1:9" ht="25.5" customHeight="1" x14ac:dyDescent="0.25">
      <c r="A664" s="24">
        <f t="shared" si="94"/>
        <v>49</v>
      </c>
      <c r="B664" s="52" t="s">
        <v>364</v>
      </c>
      <c r="C664" s="74" t="s">
        <v>83</v>
      </c>
      <c r="D664" s="55">
        <v>55.4</v>
      </c>
      <c r="E664" s="14"/>
      <c r="F664" s="14"/>
      <c r="G664" s="55">
        <v>55.4</v>
      </c>
      <c r="H664" s="14"/>
      <c r="I664" s="14"/>
    </row>
    <row r="665" spans="1:9" ht="25.5" x14ac:dyDescent="0.25">
      <c r="A665" s="24">
        <f t="shared" si="94"/>
        <v>50</v>
      </c>
      <c r="B665" s="52" t="s">
        <v>365</v>
      </c>
      <c r="C665" s="74" t="s">
        <v>83</v>
      </c>
      <c r="D665" s="55">
        <v>58.9</v>
      </c>
      <c r="E665" s="14"/>
      <c r="F665" s="14"/>
      <c r="G665" s="55">
        <v>58.9</v>
      </c>
      <c r="H665" s="14"/>
      <c r="I665" s="44"/>
    </row>
    <row r="666" spans="1:9" ht="25.5" x14ac:dyDescent="0.25">
      <c r="A666" s="24">
        <f t="shared" si="94"/>
        <v>51</v>
      </c>
      <c r="B666" s="52" t="s">
        <v>366</v>
      </c>
      <c r="C666" s="74" t="s">
        <v>83</v>
      </c>
      <c r="D666" s="55">
        <v>69.099999999999994</v>
      </c>
      <c r="E666" s="14"/>
      <c r="F666" s="14"/>
      <c r="G666" s="55">
        <v>69.099999999999994</v>
      </c>
      <c r="H666" s="14"/>
      <c r="I666" s="44"/>
    </row>
    <row r="667" spans="1:9" ht="18.75" customHeight="1" x14ac:dyDescent="0.25">
      <c r="A667" s="24">
        <f t="shared" si="94"/>
        <v>52</v>
      </c>
      <c r="B667" s="52" t="s">
        <v>367</v>
      </c>
      <c r="C667" s="74" t="s">
        <v>89</v>
      </c>
      <c r="D667" s="55">
        <v>34.5</v>
      </c>
      <c r="E667" s="14"/>
      <c r="F667" s="14"/>
      <c r="G667" s="55">
        <v>34.5</v>
      </c>
      <c r="H667" s="14"/>
      <c r="I667" s="44"/>
    </row>
    <row r="668" spans="1:9" ht="25.5" x14ac:dyDescent="0.25">
      <c r="A668" s="24">
        <f t="shared" si="94"/>
        <v>53</v>
      </c>
      <c r="B668" s="52" t="s">
        <v>368</v>
      </c>
      <c r="C668" s="74" t="s">
        <v>85</v>
      </c>
      <c r="D668" s="55">
        <v>38</v>
      </c>
      <c r="E668" s="14"/>
      <c r="F668" s="14"/>
      <c r="G668" s="55">
        <v>38</v>
      </c>
      <c r="H668" s="14"/>
      <c r="I668" s="44"/>
    </row>
    <row r="669" spans="1:9" x14ac:dyDescent="0.25">
      <c r="A669" s="24">
        <f t="shared" si="94"/>
        <v>54</v>
      </c>
      <c r="B669" s="23" t="s">
        <v>369</v>
      </c>
      <c r="C669" s="20" t="s">
        <v>89</v>
      </c>
      <c r="D669" s="55">
        <v>26.7</v>
      </c>
      <c r="E669" s="14"/>
      <c r="F669" s="14"/>
      <c r="G669" s="55">
        <v>26.7</v>
      </c>
      <c r="H669" s="14"/>
      <c r="I669" s="14"/>
    </row>
    <row r="670" spans="1:9" ht="26.25" x14ac:dyDescent="0.25">
      <c r="A670" s="24">
        <f t="shared" si="94"/>
        <v>55</v>
      </c>
      <c r="B670" s="23" t="s">
        <v>370</v>
      </c>
      <c r="C670" s="20" t="s">
        <v>85</v>
      </c>
      <c r="D670" s="75">
        <v>36</v>
      </c>
      <c r="E670" s="14"/>
      <c r="F670" s="14"/>
      <c r="G670" s="75">
        <v>36</v>
      </c>
      <c r="H670" s="14"/>
      <c r="I670" s="14"/>
    </row>
    <row r="671" spans="1:9" x14ac:dyDescent="0.25">
      <c r="A671" s="24">
        <f t="shared" si="94"/>
        <v>56</v>
      </c>
      <c r="B671" s="23" t="s">
        <v>371</v>
      </c>
      <c r="C671" s="20" t="s">
        <v>89</v>
      </c>
      <c r="D671" s="75">
        <v>25</v>
      </c>
      <c r="E671" s="14"/>
      <c r="F671" s="14"/>
      <c r="G671" s="75">
        <v>25</v>
      </c>
      <c r="H671" s="14"/>
      <c r="I671" s="14"/>
    </row>
    <row r="672" spans="1:9" x14ac:dyDescent="0.25">
      <c r="A672" s="24">
        <f t="shared" si="94"/>
        <v>57</v>
      </c>
      <c r="B672" s="23" t="s">
        <v>372</v>
      </c>
      <c r="C672" s="20" t="s">
        <v>89</v>
      </c>
      <c r="D672" s="75">
        <v>19</v>
      </c>
      <c r="E672" s="14"/>
      <c r="F672" s="14"/>
      <c r="G672" s="75">
        <v>19</v>
      </c>
      <c r="H672" s="14"/>
      <c r="I672" s="14"/>
    </row>
    <row r="673" spans="1:9" x14ac:dyDescent="0.25">
      <c r="A673" s="24">
        <f t="shared" si="94"/>
        <v>58</v>
      </c>
      <c r="B673" s="23" t="s">
        <v>373</v>
      </c>
      <c r="C673" s="20" t="s">
        <v>89</v>
      </c>
      <c r="D673" s="75">
        <v>17</v>
      </c>
      <c r="E673" s="14"/>
      <c r="F673" s="14"/>
      <c r="G673" s="75">
        <v>17</v>
      </c>
      <c r="H673" s="14"/>
      <c r="I673" s="14"/>
    </row>
    <row r="674" spans="1:9" x14ac:dyDescent="0.25">
      <c r="A674" s="24">
        <f t="shared" si="94"/>
        <v>59</v>
      </c>
      <c r="B674" s="23" t="s">
        <v>374</v>
      </c>
      <c r="C674" s="20" t="s">
        <v>85</v>
      </c>
      <c r="D674" s="75">
        <v>29.9</v>
      </c>
      <c r="E674" s="14"/>
      <c r="F674" s="14"/>
      <c r="G674" s="75">
        <v>29.9</v>
      </c>
      <c r="H674" s="14"/>
      <c r="I674" s="14"/>
    </row>
    <row r="675" spans="1:9" x14ac:dyDescent="0.25">
      <c r="A675" s="24">
        <f t="shared" si="94"/>
        <v>60</v>
      </c>
      <c r="B675" s="24" t="s">
        <v>375</v>
      </c>
      <c r="C675" s="20" t="s">
        <v>89</v>
      </c>
      <c r="D675" s="75">
        <v>12.5</v>
      </c>
      <c r="E675" s="14"/>
      <c r="F675" s="14"/>
      <c r="G675" s="75">
        <v>12.5</v>
      </c>
      <c r="H675" s="14"/>
      <c r="I675" s="14"/>
    </row>
    <row r="676" spans="1:9" x14ac:dyDescent="0.25">
      <c r="A676" s="24">
        <f t="shared" si="94"/>
        <v>61</v>
      </c>
      <c r="B676" s="24" t="s">
        <v>376</v>
      </c>
      <c r="C676" s="20" t="s">
        <v>89</v>
      </c>
      <c r="D676" s="75">
        <v>17</v>
      </c>
      <c r="E676" s="14"/>
      <c r="F676" s="14"/>
      <c r="G676" s="75">
        <v>17</v>
      </c>
      <c r="H676" s="14"/>
      <c r="I676" s="14"/>
    </row>
    <row r="677" spans="1:9" x14ac:dyDescent="0.25">
      <c r="A677" s="24">
        <f t="shared" si="94"/>
        <v>62</v>
      </c>
      <c r="B677" s="24" t="s">
        <v>377</v>
      </c>
      <c r="C677" s="2" t="s">
        <v>85</v>
      </c>
      <c r="D677" s="76">
        <v>41.5</v>
      </c>
      <c r="E677" s="14"/>
      <c r="F677" s="14"/>
      <c r="G677" s="76">
        <v>41.5</v>
      </c>
      <c r="H677" s="14"/>
      <c r="I677" s="14"/>
    </row>
    <row r="678" spans="1:9" x14ac:dyDescent="0.25">
      <c r="A678" s="24">
        <f t="shared" si="94"/>
        <v>63</v>
      </c>
      <c r="B678" s="24" t="s">
        <v>90</v>
      </c>
      <c r="C678" s="20" t="s">
        <v>83</v>
      </c>
      <c r="D678" s="20">
        <v>67</v>
      </c>
      <c r="E678" s="14"/>
      <c r="F678" s="14"/>
      <c r="G678" s="20">
        <v>67</v>
      </c>
      <c r="H678" s="14"/>
      <c r="I678" s="14"/>
    </row>
    <row r="679" spans="1:9" ht="26.25" x14ac:dyDescent="0.25">
      <c r="A679" s="24">
        <f t="shared" si="94"/>
        <v>64</v>
      </c>
      <c r="B679" s="23" t="s">
        <v>91</v>
      </c>
      <c r="C679" s="20" t="s">
        <v>76</v>
      </c>
      <c r="D679" s="20">
        <v>69.099999999999994</v>
      </c>
      <c r="E679" s="14"/>
      <c r="F679" s="14"/>
      <c r="G679" s="20">
        <v>69.099999999999994</v>
      </c>
      <c r="H679" s="14"/>
      <c r="I679" s="14"/>
    </row>
    <row r="680" spans="1:9" x14ac:dyDescent="0.25">
      <c r="A680" s="24">
        <f t="shared" si="94"/>
        <v>65</v>
      </c>
      <c r="B680" s="24" t="s">
        <v>92</v>
      </c>
      <c r="C680" s="20" t="s">
        <v>89</v>
      </c>
      <c r="D680" s="20">
        <v>12.5</v>
      </c>
      <c r="E680" s="14"/>
      <c r="F680" s="14"/>
      <c r="G680" s="20">
        <v>12.5</v>
      </c>
      <c r="H680" s="14"/>
      <c r="I680" s="14"/>
    </row>
    <row r="681" spans="1:9" x14ac:dyDescent="0.25">
      <c r="A681" s="24">
        <f t="shared" si="94"/>
        <v>66</v>
      </c>
      <c r="B681" s="24" t="s">
        <v>93</v>
      </c>
      <c r="C681" s="20" t="s">
        <v>83</v>
      </c>
      <c r="D681" s="20">
        <v>50.5</v>
      </c>
      <c r="E681" s="14"/>
      <c r="F681" s="14"/>
      <c r="G681" s="20">
        <v>50.5</v>
      </c>
      <c r="H681" s="14"/>
      <c r="I681" s="14"/>
    </row>
    <row r="682" spans="1:9" x14ac:dyDescent="0.25">
      <c r="A682" s="24">
        <f t="shared" si="94"/>
        <v>67</v>
      </c>
      <c r="B682" s="24" t="s">
        <v>94</v>
      </c>
      <c r="C682" s="20" t="s">
        <v>85</v>
      </c>
      <c r="D682" s="20">
        <v>11.6</v>
      </c>
      <c r="E682" s="14"/>
      <c r="F682" s="14"/>
      <c r="G682" s="20">
        <v>11.6</v>
      </c>
      <c r="H682" s="14"/>
      <c r="I682" s="14"/>
    </row>
    <row r="683" spans="1:9" ht="26.25" x14ac:dyDescent="0.25">
      <c r="A683" s="24">
        <f t="shared" si="94"/>
        <v>68</v>
      </c>
      <c r="B683" s="23" t="s">
        <v>95</v>
      </c>
      <c r="C683" s="20" t="s">
        <v>79</v>
      </c>
      <c r="D683" s="75">
        <v>86</v>
      </c>
      <c r="E683" s="14"/>
      <c r="F683" s="14"/>
      <c r="G683" s="75">
        <v>86</v>
      </c>
      <c r="H683" s="14"/>
      <c r="I683" s="14"/>
    </row>
    <row r="684" spans="1:9" ht="26.25" x14ac:dyDescent="0.25">
      <c r="A684" s="24">
        <f t="shared" ref="A684:A687" si="95">A683+1</f>
        <v>69</v>
      </c>
      <c r="B684" s="23" t="s">
        <v>96</v>
      </c>
      <c r="C684" s="20" t="s">
        <v>79</v>
      </c>
      <c r="D684" s="75">
        <v>86</v>
      </c>
      <c r="E684" s="14"/>
      <c r="F684" s="14"/>
      <c r="G684" s="75">
        <v>86</v>
      </c>
      <c r="H684" s="14"/>
      <c r="I684" s="14"/>
    </row>
    <row r="685" spans="1:9" ht="39" x14ac:dyDescent="0.25">
      <c r="A685" s="24">
        <f t="shared" si="95"/>
        <v>70</v>
      </c>
      <c r="B685" s="23" t="s">
        <v>97</v>
      </c>
      <c r="C685" s="20" t="s">
        <v>98</v>
      </c>
      <c r="D685" s="20">
        <v>135.5</v>
      </c>
      <c r="E685" s="14"/>
      <c r="F685" s="14"/>
      <c r="G685" s="20">
        <v>135.5</v>
      </c>
      <c r="H685" s="14"/>
      <c r="I685" s="14"/>
    </row>
    <row r="686" spans="1:9" ht="39" x14ac:dyDescent="0.25">
      <c r="A686" s="24">
        <f t="shared" si="95"/>
        <v>71</v>
      </c>
      <c r="B686" s="23" t="s">
        <v>99</v>
      </c>
      <c r="C686" s="20" t="s">
        <v>79</v>
      </c>
      <c r="D686" s="20">
        <v>89</v>
      </c>
      <c r="E686" s="14"/>
      <c r="F686" s="14"/>
      <c r="G686" s="20">
        <v>89</v>
      </c>
      <c r="H686" s="14"/>
      <c r="I686" s="14"/>
    </row>
    <row r="687" spans="1:9" x14ac:dyDescent="0.25">
      <c r="A687" s="24">
        <f t="shared" si="95"/>
        <v>72</v>
      </c>
      <c r="B687" s="23" t="s">
        <v>378</v>
      </c>
      <c r="C687" s="20" t="s">
        <v>89</v>
      </c>
      <c r="D687" s="20">
        <v>34.5</v>
      </c>
      <c r="E687" s="14"/>
      <c r="F687" s="14"/>
      <c r="G687" s="20">
        <v>34.5</v>
      </c>
      <c r="H687" s="14"/>
      <c r="I687" s="14"/>
    </row>
    <row r="688" spans="1:9" x14ac:dyDescent="0.25">
      <c r="A688" s="136">
        <f>A687+1</f>
        <v>73</v>
      </c>
      <c r="B688" s="23" t="s">
        <v>932</v>
      </c>
      <c r="C688" s="20" t="s">
        <v>939</v>
      </c>
      <c r="D688" s="20">
        <v>1050</v>
      </c>
      <c r="E688" s="14"/>
      <c r="F688" s="14"/>
      <c r="G688" s="20"/>
      <c r="H688" s="2">
        <v>1050</v>
      </c>
      <c r="I688" s="14"/>
    </row>
    <row r="689" spans="1:9" x14ac:dyDescent="0.25">
      <c r="A689" s="136">
        <f t="shared" ref="A689:A694" si="96">A688+1</f>
        <v>74</v>
      </c>
      <c r="B689" s="23" t="s">
        <v>933</v>
      </c>
      <c r="C689" s="20" t="s">
        <v>939</v>
      </c>
      <c r="D689" s="20">
        <v>1050</v>
      </c>
      <c r="E689" s="14"/>
      <c r="F689" s="14"/>
      <c r="G689" s="20"/>
      <c r="H689" s="2">
        <v>1050</v>
      </c>
      <c r="I689" s="14"/>
    </row>
    <row r="690" spans="1:9" x14ac:dyDescent="0.25">
      <c r="A690" s="136">
        <f t="shared" si="96"/>
        <v>75</v>
      </c>
      <c r="B690" s="23" t="s">
        <v>934</v>
      </c>
      <c r="C690" s="20" t="s">
        <v>939</v>
      </c>
      <c r="D690" s="20">
        <v>1050</v>
      </c>
      <c r="E690" s="14"/>
      <c r="F690" s="14"/>
      <c r="G690" s="20"/>
      <c r="H690" s="2">
        <v>1050</v>
      </c>
      <c r="I690" s="14"/>
    </row>
    <row r="691" spans="1:9" x14ac:dyDescent="0.25">
      <c r="A691" s="136">
        <f t="shared" si="96"/>
        <v>76</v>
      </c>
      <c r="B691" s="23" t="s">
        <v>935</v>
      </c>
      <c r="C691" s="20" t="s">
        <v>939</v>
      </c>
      <c r="D691" s="20">
        <v>1050</v>
      </c>
      <c r="E691" s="14"/>
      <c r="F691" s="14"/>
      <c r="G691" s="20"/>
      <c r="H691" s="2">
        <v>1050</v>
      </c>
      <c r="I691" s="14"/>
    </row>
    <row r="692" spans="1:9" x14ac:dyDescent="0.25">
      <c r="A692" s="136">
        <f t="shared" si="96"/>
        <v>77</v>
      </c>
      <c r="B692" s="23" t="s">
        <v>936</v>
      </c>
      <c r="C692" s="20" t="s">
        <v>939</v>
      </c>
      <c r="D692" s="20">
        <v>1466</v>
      </c>
      <c r="E692" s="14"/>
      <c r="F692" s="14"/>
      <c r="G692" s="20"/>
      <c r="H692" s="2"/>
      <c r="I692" s="2">
        <v>1466</v>
      </c>
    </row>
    <row r="693" spans="1:9" x14ac:dyDescent="0.25">
      <c r="A693" s="136">
        <f t="shared" si="96"/>
        <v>78</v>
      </c>
      <c r="B693" s="23" t="s">
        <v>937</v>
      </c>
      <c r="C693" s="20" t="s">
        <v>939</v>
      </c>
      <c r="D693" s="20">
        <v>1466</v>
      </c>
      <c r="E693" s="14"/>
      <c r="F693" s="14"/>
      <c r="G693" s="20"/>
      <c r="H693" s="2"/>
      <c r="I693" s="2">
        <v>1466</v>
      </c>
    </row>
    <row r="694" spans="1:9" x14ac:dyDescent="0.25">
      <c r="A694" s="136">
        <f t="shared" si="96"/>
        <v>79</v>
      </c>
      <c r="B694" s="23" t="s">
        <v>938</v>
      </c>
      <c r="C694" s="20" t="s">
        <v>939</v>
      </c>
      <c r="D694" s="20">
        <v>1466</v>
      </c>
      <c r="E694" s="14"/>
      <c r="F694" s="14"/>
      <c r="G694" s="20"/>
      <c r="H694" s="2"/>
      <c r="I694" s="2">
        <v>1466</v>
      </c>
    </row>
    <row r="695" spans="1:9" x14ac:dyDescent="0.25">
      <c r="A695" s="136"/>
      <c r="B695" s="23"/>
      <c r="C695" s="20"/>
      <c r="D695" s="20"/>
      <c r="E695" s="14"/>
      <c r="F695" s="14"/>
      <c r="G695" s="20"/>
      <c r="H695" s="14"/>
      <c r="I695" s="2"/>
    </row>
    <row r="696" spans="1:9" x14ac:dyDescent="0.25">
      <c r="A696" s="34" t="s">
        <v>100</v>
      </c>
      <c r="B696" s="53" t="s">
        <v>101</v>
      </c>
      <c r="C696" s="9"/>
      <c r="D696" s="9"/>
      <c r="E696" s="9"/>
      <c r="F696" s="9"/>
      <c r="G696" s="9"/>
      <c r="H696" s="9"/>
      <c r="I696" s="10"/>
    </row>
    <row r="697" spans="1:9" x14ac:dyDescent="0.25">
      <c r="A697" s="14" t="s">
        <v>102</v>
      </c>
      <c r="B697" s="77" t="s">
        <v>402</v>
      </c>
      <c r="C697" s="83">
        <v>196</v>
      </c>
      <c r="D697" s="105">
        <v>356</v>
      </c>
      <c r="E697" s="83"/>
      <c r="F697" s="83"/>
      <c r="G697" s="83">
        <v>128</v>
      </c>
      <c r="H697" s="83">
        <v>120</v>
      </c>
      <c r="I697" s="83">
        <v>108</v>
      </c>
    </row>
    <row r="698" spans="1:9" x14ac:dyDescent="0.25">
      <c r="A698" s="14">
        <v>1</v>
      </c>
      <c r="B698" s="78" t="s">
        <v>103</v>
      </c>
      <c r="C698" s="2">
        <v>1</v>
      </c>
      <c r="D698" s="101">
        <v>4</v>
      </c>
      <c r="E698" s="2"/>
      <c r="F698" s="2"/>
      <c r="G698" s="101">
        <v>4</v>
      </c>
      <c r="H698" s="2"/>
      <c r="I698" s="2"/>
    </row>
    <row r="699" spans="1:9" x14ac:dyDescent="0.25">
      <c r="A699" s="14">
        <f>A698+1</f>
        <v>2</v>
      </c>
      <c r="B699" s="78" t="s">
        <v>104</v>
      </c>
      <c r="C699" s="2">
        <f>C698</f>
        <v>1</v>
      </c>
      <c r="D699" s="2">
        <f>D698</f>
        <v>4</v>
      </c>
      <c r="E699" s="2"/>
      <c r="F699" s="2"/>
      <c r="G699" s="2">
        <f>G698</f>
        <v>4</v>
      </c>
      <c r="H699" s="2"/>
      <c r="I699" s="2"/>
    </row>
    <row r="700" spans="1:9" x14ac:dyDescent="0.25">
      <c r="A700" s="14">
        <f t="shared" ref="A700:A743" si="97">A699+1</f>
        <v>3</v>
      </c>
      <c r="B700" s="78" t="s">
        <v>105</v>
      </c>
      <c r="C700" s="2">
        <f t="shared" ref="C700:D709" si="98">C699</f>
        <v>1</v>
      </c>
      <c r="D700" s="2">
        <f t="shared" si="98"/>
        <v>4</v>
      </c>
      <c r="E700" s="2"/>
      <c r="F700" s="2"/>
      <c r="G700" s="2">
        <f t="shared" ref="G700" si="99">G699</f>
        <v>4</v>
      </c>
      <c r="H700" s="2"/>
      <c r="I700" s="2"/>
    </row>
    <row r="701" spans="1:9" x14ac:dyDescent="0.25">
      <c r="A701" s="14">
        <f t="shared" si="97"/>
        <v>4</v>
      </c>
      <c r="B701" s="78" t="s">
        <v>106</v>
      </c>
      <c r="C701" s="2">
        <f t="shared" si="98"/>
        <v>1</v>
      </c>
      <c r="D701" s="2">
        <f t="shared" si="98"/>
        <v>4</v>
      </c>
      <c r="E701" s="2"/>
      <c r="F701" s="2"/>
      <c r="G701" s="2"/>
      <c r="H701" s="2">
        <v>4</v>
      </c>
      <c r="I701" s="2"/>
    </row>
    <row r="702" spans="1:9" x14ac:dyDescent="0.25">
      <c r="A702" s="14">
        <f t="shared" si="97"/>
        <v>5</v>
      </c>
      <c r="B702" s="78" t="s">
        <v>107</v>
      </c>
      <c r="C702" s="2">
        <f t="shared" si="98"/>
        <v>1</v>
      </c>
      <c r="D702" s="2">
        <f t="shared" si="98"/>
        <v>4</v>
      </c>
      <c r="E702" s="2"/>
      <c r="F702" s="2"/>
      <c r="G702" s="2">
        <v>4</v>
      </c>
      <c r="H702" s="2"/>
      <c r="I702" s="2"/>
    </row>
    <row r="703" spans="1:9" x14ac:dyDescent="0.25">
      <c r="A703" s="14">
        <f t="shared" si="97"/>
        <v>6</v>
      </c>
      <c r="B703" s="78" t="s">
        <v>108</v>
      </c>
      <c r="C703" s="2">
        <f t="shared" si="98"/>
        <v>1</v>
      </c>
      <c r="D703" s="2">
        <f t="shared" si="98"/>
        <v>4</v>
      </c>
      <c r="E703" s="2"/>
      <c r="F703" s="2"/>
      <c r="G703" s="2">
        <f t="shared" ref="G703" si="100">G702</f>
        <v>4</v>
      </c>
      <c r="H703" s="2"/>
      <c r="I703" s="2"/>
    </row>
    <row r="704" spans="1:9" x14ac:dyDescent="0.25">
      <c r="A704" s="14">
        <f t="shared" si="97"/>
        <v>7</v>
      </c>
      <c r="B704" s="78" t="s">
        <v>109</v>
      </c>
      <c r="C704" s="2">
        <f t="shared" si="98"/>
        <v>1</v>
      </c>
      <c r="D704" s="2">
        <f t="shared" si="98"/>
        <v>4</v>
      </c>
      <c r="E704" s="2"/>
      <c r="F704" s="2"/>
      <c r="G704" s="2">
        <f t="shared" ref="G704" si="101">G703</f>
        <v>4</v>
      </c>
      <c r="H704" s="2"/>
      <c r="I704" s="2"/>
    </row>
    <row r="705" spans="1:9" x14ac:dyDescent="0.25">
      <c r="A705" s="14">
        <f t="shared" si="97"/>
        <v>8</v>
      </c>
      <c r="B705" s="78" t="s">
        <v>110</v>
      </c>
      <c r="C705" s="2">
        <f t="shared" si="98"/>
        <v>1</v>
      </c>
      <c r="D705" s="2">
        <f t="shared" si="98"/>
        <v>4</v>
      </c>
      <c r="E705" s="2"/>
      <c r="F705" s="2"/>
      <c r="G705" s="2"/>
      <c r="H705" s="2">
        <v>4</v>
      </c>
      <c r="I705" s="2"/>
    </row>
    <row r="706" spans="1:9" x14ac:dyDescent="0.25">
      <c r="A706" s="14">
        <f t="shared" si="97"/>
        <v>9</v>
      </c>
      <c r="B706" s="78" t="s">
        <v>111</v>
      </c>
      <c r="C706" s="2">
        <f t="shared" si="98"/>
        <v>1</v>
      </c>
      <c r="D706" s="2">
        <f t="shared" si="98"/>
        <v>4</v>
      </c>
      <c r="E706" s="2"/>
      <c r="F706" s="2"/>
      <c r="G706" s="2"/>
      <c r="H706" s="2">
        <f t="shared" ref="H706" si="102">H705</f>
        <v>4</v>
      </c>
      <c r="I706" s="2"/>
    </row>
    <row r="707" spans="1:9" x14ac:dyDescent="0.25">
      <c r="A707" s="14">
        <f t="shared" si="97"/>
        <v>10</v>
      </c>
      <c r="B707" s="78" t="s">
        <v>112</v>
      </c>
      <c r="C707" s="2">
        <f t="shared" si="98"/>
        <v>1</v>
      </c>
      <c r="D707" s="2">
        <f t="shared" si="98"/>
        <v>4</v>
      </c>
      <c r="E707" s="2"/>
      <c r="F707" s="2"/>
      <c r="G707" s="2"/>
      <c r="H707" s="2">
        <f t="shared" ref="H707" si="103">H706</f>
        <v>4</v>
      </c>
      <c r="I707" s="2"/>
    </row>
    <row r="708" spans="1:9" x14ac:dyDescent="0.25">
      <c r="A708" s="14">
        <f t="shared" si="97"/>
        <v>11</v>
      </c>
      <c r="B708" s="78" t="s">
        <v>113</v>
      </c>
      <c r="C708" s="2">
        <f t="shared" si="98"/>
        <v>1</v>
      </c>
      <c r="D708" s="2">
        <f t="shared" si="98"/>
        <v>4</v>
      </c>
      <c r="E708" s="2"/>
      <c r="F708" s="2"/>
      <c r="G708" s="2"/>
      <c r="H708" s="2">
        <f t="shared" ref="H708" si="104">H707</f>
        <v>4</v>
      </c>
      <c r="I708" s="2"/>
    </row>
    <row r="709" spans="1:9" x14ac:dyDescent="0.25">
      <c r="A709" s="14">
        <f t="shared" si="97"/>
        <v>12</v>
      </c>
      <c r="B709" s="78" t="s">
        <v>114</v>
      </c>
      <c r="C709" s="2">
        <f t="shared" si="98"/>
        <v>1</v>
      </c>
      <c r="D709" s="2">
        <f t="shared" si="98"/>
        <v>4</v>
      </c>
      <c r="E709" s="2"/>
      <c r="F709" s="2"/>
      <c r="G709" s="2"/>
      <c r="H709" s="2">
        <f t="shared" ref="H709" si="105">H708</f>
        <v>4</v>
      </c>
      <c r="I709" s="2"/>
    </row>
    <row r="710" spans="1:9" x14ac:dyDescent="0.25">
      <c r="A710" s="14">
        <f t="shared" si="97"/>
        <v>13</v>
      </c>
      <c r="B710" s="78" t="s">
        <v>115</v>
      </c>
      <c r="C710" s="2">
        <f t="shared" ref="C710" si="106">C709</f>
        <v>1</v>
      </c>
      <c r="D710" s="2">
        <f t="shared" ref="D710" si="107">D709</f>
        <v>4</v>
      </c>
      <c r="E710" s="2"/>
      <c r="F710" s="2"/>
      <c r="G710" s="2"/>
      <c r="H710" s="2"/>
      <c r="I710" s="2">
        <v>4</v>
      </c>
    </row>
    <row r="711" spans="1:9" x14ac:dyDescent="0.25">
      <c r="A711" s="14">
        <f t="shared" si="97"/>
        <v>14</v>
      </c>
      <c r="B711" s="78" t="s">
        <v>116</v>
      </c>
      <c r="C711" s="2">
        <f t="shared" ref="C711" si="108">C710</f>
        <v>1</v>
      </c>
      <c r="D711" s="2">
        <f t="shared" ref="D711" si="109">D710</f>
        <v>4</v>
      </c>
      <c r="E711" s="2"/>
      <c r="F711" s="2"/>
      <c r="G711" s="2">
        <v>4</v>
      </c>
      <c r="H711" s="2"/>
      <c r="I711" s="2"/>
    </row>
    <row r="712" spans="1:9" x14ac:dyDescent="0.25">
      <c r="A712" s="14">
        <f t="shared" si="97"/>
        <v>15</v>
      </c>
      <c r="B712" s="78" t="s">
        <v>117</v>
      </c>
      <c r="C712" s="2">
        <f t="shared" ref="C712" si="110">C711</f>
        <v>1</v>
      </c>
      <c r="D712" s="2">
        <f t="shared" ref="D712" si="111">D711</f>
        <v>4</v>
      </c>
      <c r="E712" s="2"/>
      <c r="F712" s="2"/>
      <c r="G712" s="2">
        <v>4</v>
      </c>
      <c r="H712" s="2"/>
      <c r="I712" s="2"/>
    </row>
    <row r="713" spans="1:9" x14ac:dyDescent="0.25">
      <c r="A713" s="14">
        <f t="shared" si="97"/>
        <v>16</v>
      </c>
      <c r="B713" s="78" t="s">
        <v>118</v>
      </c>
      <c r="C713" s="2">
        <f t="shared" ref="C713" si="112">C712</f>
        <v>1</v>
      </c>
      <c r="D713" s="2">
        <f t="shared" ref="D713" si="113">D712</f>
        <v>4</v>
      </c>
      <c r="E713" s="2"/>
      <c r="F713" s="2"/>
      <c r="G713" s="2">
        <v>4</v>
      </c>
      <c r="H713" s="2"/>
      <c r="I713" s="2"/>
    </row>
    <row r="714" spans="1:9" x14ac:dyDescent="0.25">
      <c r="A714" s="14">
        <f t="shared" si="97"/>
        <v>17</v>
      </c>
      <c r="B714" s="78" t="s">
        <v>119</v>
      </c>
      <c r="C714" s="2">
        <f t="shared" ref="C714" si="114">C713</f>
        <v>1</v>
      </c>
      <c r="D714" s="2">
        <f t="shared" ref="D714" si="115">D713</f>
        <v>4</v>
      </c>
      <c r="E714" s="2"/>
      <c r="F714" s="2"/>
      <c r="G714" s="2">
        <v>4</v>
      </c>
      <c r="H714" s="2"/>
      <c r="I714" s="2"/>
    </row>
    <row r="715" spans="1:9" x14ac:dyDescent="0.25">
      <c r="A715" s="14">
        <f t="shared" si="97"/>
        <v>18</v>
      </c>
      <c r="B715" s="78" t="s">
        <v>120</v>
      </c>
      <c r="C715" s="2">
        <f t="shared" ref="C715" si="116">C714</f>
        <v>1</v>
      </c>
      <c r="D715" s="2">
        <f t="shared" ref="D715" si="117">D714</f>
        <v>4</v>
      </c>
      <c r="E715" s="2"/>
      <c r="F715" s="2"/>
      <c r="G715" s="2"/>
      <c r="H715" s="2">
        <v>4</v>
      </c>
      <c r="I715" s="2"/>
    </row>
    <row r="716" spans="1:9" x14ac:dyDescent="0.25">
      <c r="A716" s="14">
        <f t="shared" si="97"/>
        <v>19</v>
      </c>
      <c r="B716" s="78" t="s">
        <v>121</v>
      </c>
      <c r="C716" s="2">
        <f t="shared" ref="C716" si="118">C715</f>
        <v>1</v>
      </c>
      <c r="D716" s="2">
        <f t="shared" ref="D716" si="119">D715</f>
        <v>4</v>
      </c>
      <c r="E716" s="2"/>
      <c r="F716" s="2"/>
      <c r="G716" s="2"/>
      <c r="H716" s="2">
        <v>4</v>
      </c>
      <c r="I716" s="2"/>
    </row>
    <row r="717" spans="1:9" x14ac:dyDescent="0.25">
      <c r="A717" s="14">
        <f t="shared" si="97"/>
        <v>20</v>
      </c>
      <c r="B717" s="78" t="s">
        <v>122</v>
      </c>
      <c r="C717" s="2">
        <f t="shared" ref="C717" si="120">C716</f>
        <v>1</v>
      </c>
      <c r="D717" s="2">
        <f t="shared" ref="D717" si="121">D716</f>
        <v>4</v>
      </c>
      <c r="E717" s="2"/>
      <c r="F717" s="2"/>
      <c r="G717" s="2">
        <v>4</v>
      </c>
      <c r="H717" s="2"/>
      <c r="I717" s="2"/>
    </row>
    <row r="718" spans="1:9" x14ac:dyDescent="0.25">
      <c r="A718" s="14">
        <f t="shared" si="97"/>
        <v>21</v>
      </c>
      <c r="B718" s="78" t="s">
        <v>123</v>
      </c>
      <c r="C718" s="2">
        <f t="shared" ref="C718" si="122">C717</f>
        <v>1</v>
      </c>
      <c r="D718" s="2">
        <f t="shared" ref="D718" si="123">D717</f>
        <v>4</v>
      </c>
      <c r="E718" s="2"/>
      <c r="F718" s="2"/>
      <c r="G718" s="2"/>
      <c r="H718" s="2">
        <v>4</v>
      </c>
      <c r="I718" s="2"/>
    </row>
    <row r="719" spans="1:9" x14ac:dyDescent="0.25">
      <c r="A719" s="14">
        <f t="shared" si="97"/>
        <v>22</v>
      </c>
      <c r="B719" s="78" t="s">
        <v>124</v>
      </c>
      <c r="C719" s="2">
        <f t="shared" ref="C719" si="124">C718</f>
        <v>1</v>
      </c>
      <c r="D719" s="2">
        <f t="shared" ref="D719" si="125">D718</f>
        <v>4</v>
      </c>
      <c r="E719" s="2"/>
      <c r="F719" s="2"/>
      <c r="G719" s="2"/>
      <c r="H719" s="2">
        <v>4</v>
      </c>
      <c r="I719" s="2"/>
    </row>
    <row r="720" spans="1:9" x14ac:dyDescent="0.25">
      <c r="A720" s="14">
        <f t="shared" si="97"/>
        <v>23</v>
      </c>
      <c r="B720" s="78" t="s">
        <v>125</v>
      </c>
      <c r="C720" s="2">
        <f t="shared" ref="C720" si="126">C719</f>
        <v>1</v>
      </c>
      <c r="D720" s="2">
        <f t="shared" ref="D720" si="127">D719</f>
        <v>4</v>
      </c>
      <c r="E720" s="2"/>
      <c r="F720" s="2"/>
      <c r="G720" s="2"/>
      <c r="H720" s="2">
        <v>4</v>
      </c>
      <c r="I720" s="2"/>
    </row>
    <row r="721" spans="1:9" x14ac:dyDescent="0.25">
      <c r="A721" s="14">
        <f t="shared" si="97"/>
        <v>24</v>
      </c>
      <c r="B721" s="78" t="s">
        <v>126</v>
      </c>
      <c r="C721" s="2">
        <f t="shared" ref="C721" si="128">C720</f>
        <v>1</v>
      </c>
      <c r="D721" s="2">
        <f t="shared" ref="D721" si="129">D720</f>
        <v>4</v>
      </c>
      <c r="E721" s="2"/>
      <c r="F721" s="2"/>
      <c r="G721" s="2">
        <v>4</v>
      </c>
      <c r="H721" s="2"/>
      <c r="I721" s="2"/>
    </row>
    <row r="722" spans="1:9" x14ac:dyDescent="0.25">
      <c r="A722" s="14">
        <f t="shared" si="97"/>
        <v>25</v>
      </c>
      <c r="B722" s="78" t="s">
        <v>127</v>
      </c>
      <c r="C722" s="2">
        <f t="shared" ref="C722" si="130">C721</f>
        <v>1</v>
      </c>
      <c r="D722" s="2">
        <f t="shared" ref="D722" si="131">D721</f>
        <v>4</v>
      </c>
      <c r="E722" s="2"/>
      <c r="F722" s="2"/>
      <c r="G722" s="2"/>
      <c r="H722" s="2">
        <v>4</v>
      </c>
      <c r="I722" s="2"/>
    </row>
    <row r="723" spans="1:9" x14ac:dyDescent="0.25">
      <c r="A723" s="14">
        <f t="shared" si="97"/>
        <v>26</v>
      </c>
      <c r="B723" s="78" t="s">
        <v>128</v>
      </c>
      <c r="C723" s="2">
        <f t="shared" ref="C723" si="132">C722</f>
        <v>1</v>
      </c>
      <c r="D723" s="2">
        <f t="shared" ref="D723" si="133">D722</f>
        <v>4</v>
      </c>
      <c r="E723" s="2"/>
      <c r="F723" s="2"/>
      <c r="G723" s="2">
        <v>4</v>
      </c>
      <c r="H723" s="2"/>
      <c r="I723" s="2"/>
    </row>
    <row r="724" spans="1:9" x14ac:dyDescent="0.25">
      <c r="A724" s="14">
        <f t="shared" si="97"/>
        <v>27</v>
      </c>
      <c r="B724" s="78" t="s">
        <v>129</v>
      </c>
      <c r="C724" s="2">
        <f t="shared" ref="C724" si="134">C723</f>
        <v>1</v>
      </c>
      <c r="D724" s="2">
        <f t="shared" ref="D724" si="135">D723</f>
        <v>4</v>
      </c>
      <c r="E724" s="2"/>
      <c r="F724" s="2"/>
      <c r="G724" s="2">
        <v>4</v>
      </c>
      <c r="H724" s="2"/>
      <c r="I724" s="2"/>
    </row>
    <row r="725" spans="1:9" x14ac:dyDescent="0.25">
      <c r="A725" s="14">
        <f t="shared" si="97"/>
        <v>28</v>
      </c>
      <c r="B725" s="78" t="s">
        <v>130</v>
      </c>
      <c r="C725" s="2">
        <f t="shared" ref="C725" si="136">C724</f>
        <v>1</v>
      </c>
      <c r="D725" s="2">
        <f t="shared" ref="D725" si="137">D724</f>
        <v>4</v>
      </c>
      <c r="E725" s="2"/>
      <c r="F725" s="2"/>
      <c r="G725" s="2"/>
      <c r="H725" s="2">
        <v>4</v>
      </c>
      <c r="I725" s="2"/>
    </row>
    <row r="726" spans="1:9" x14ac:dyDescent="0.25">
      <c r="A726" s="14">
        <f t="shared" si="97"/>
        <v>29</v>
      </c>
      <c r="B726" s="78" t="s">
        <v>131</v>
      </c>
      <c r="C726" s="2">
        <f t="shared" ref="C726" si="138">C725</f>
        <v>1</v>
      </c>
      <c r="D726" s="2">
        <f t="shared" ref="D726" si="139">D725</f>
        <v>4</v>
      </c>
      <c r="E726" s="2"/>
      <c r="F726" s="2"/>
      <c r="G726" s="2">
        <v>4</v>
      </c>
      <c r="H726" s="2"/>
      <c r="I726" s="2"/>
    </row>
    <row r="727" spans="1:9" x14ac:dyDescent="0.25">
      <c r="A727" s="14">
        <f t="shared" si="97"/>
        <v>30</v>
      </c>
      <c r="B727" s="78" t="s">
        <v>132</v>
      </c>
      <c r="C727" s="2">
        <f t="shared" ref="C727" si="140">C726</f>
        <v>1</v>
      </c>
      <c r="D727" s="2">
        <f t="shared" ref="D727" si="141">D726</f>
        <v>4</v>
      </c>
      <c r="E727" s="2"/>
      <c r="F727" s="2"/>
      <c r="G727" s="2"/>
      <c r="H727" s="2">
        <v>4</v>
      </c>
      <c r="I727" s="2"/>
    </row>
    <row r="728" spans="1:9" x14ac:dyDescent="0.25">
      <c r="A728" s="14">
        <f t="shared" si="97"/>
        <v>31</v>
      </c>
      <c r="B728" s="78" t="s">
        <v>133</v>
      </c>
      <c r="C728" s="2">
        <f t="shared" ref="C728" si="142">C727</f>
        <v>1</v>
      </c>
      <c r="D728" s="2">
        <f t="shared" ref="D728" si="143">D727</f>
        <v>4</v>
      </c>
      <c r="E728" s="2"/>
      <c r="F728" s="2"/>
      <c r="G728" s="2"/>
      <c r="H728" s="2"/>
      <c r="I728" s="2">
        <v>4</v>
      </c>
    </row>
    <row r="729" spans="1:9" x14ac:dyDescent="0.25">
      <c r="A729" s="14">
        <f t="shared" si="97"/>
        <v>32</v>
      </c>
      <c r="B729" s="78" t="s">
        <v>134</v>
      </c>
      <c r="C729" s="2">
        <f t="shared" ref="C729" si="144">C728</f>
        <v>1</v>
      </c>
      <c r="D729" s="2">
        <f t="shared" ref="D729" si="145">D728</f>
        <v>4</v>
      </c>
      <c r="E729" s="2"/>
      <c r="F729" s="2"/>
      <c r="G729" s="2"/>
      <c r="H729" s="2">
        <v>4</v>
      </c>
      <c r="I729" s="2"/>
    </row>
    <row r="730" spans="1:9" x14ac:dyDescent="0.25">
      <c r="A730" s="14">
        <f t="shared" si="97"/>
        <v>33</v>
      </c>
      <c r="B730" s="78" t="s">
        <v>135</v>
      </c>
      <c r="C730" s="2">
        <f t="shared" ref="C730" si="146">C729</f>
        <v>1</v>
      </c>
      <c r="D730" s="2">
        <f t="shared" ref="D730" si="147">D729</f>
        <v>4</v>
      </c>
      <c r="E730" s="2"/>
      <c r="F730" s="2"/>
      <c r="G730" s="2">
        <v>4</v>
      </c>
      <c r="H730" s="2"/>
      <c r="I730" s="2"/>
    </row>
    <row r="731" spans="1:9" x14ac:dyDescent="0.25">
      <c r="A731" s="14">
        <f t="shared" si="97"/>
        <v>34</v>
      </c>
      <c r="B731" s="78" t="s">
        <v>136</v>
      </c>
      <c r="C731" s="2">
        <f t="shared" ref="C731" si="148">C730</f>
        <v>1</v>
      </c>
      <c r="D731" s="2">
        <f t="shared" ref="D731" si="149">D730</f>
        <v>4</v>
      </c>
      <c r="E731" s="2"/>
      <c r="F731" s="2"/>
      <c r="G731" s="2">
        <v>4</v>
      </c>
      <c r="H731" s="2"/>
      <c r="I731" s="2"/>
    </row>
    <row r="732" spans="1:9" x14ac:dyDescent="0.25">
      <c r="A732" s="14">
        <f t="shared" si="97"/>
        <v>35</v>
      </c>
      <c r="B732" s="78" t="s">
        <v>137</v>
      </c>
      <c r="C732" s="2">
        <f t="shared" ref="C732" si="150">C731</f>
        <v>1</v>
      </c>
      <c r="D732" s="2">
        <f t="shared" ref="D732" si="151">D731</f>
        <v>4</v>
      </c>
      <c r="E732" s="2"/>
      <c r="F732" s="2"/>
      <c r="G732" s="2">
        <v>4</v>
      </c>
      <c r="H732" s="2"/>
      <c r="I732" s="2"/>
    </row>
    <row r="733" spans="1:9" x14ac:dyDescent="0.25">
      <c r="A733" s="14">
        <f t="shared" si="97"/>
        <v>36</v>
      </c>
      <c r="B733" s="78" t="s">
        <v>138</v>
      </c>
      <c r="C733" s="2">
        <f t="shared" ref="C733" si="152">C732</f>
        <v>1</v>
      </c>
      <c r="D733" s="2">
        <f t="shared" ref="D733" si="153">D732</f>
        <v>4</v>
      </c>
      <c r="E733" s="2"/>
      <c r="F733" s="2"/>
      <c r="G733" s="2"/>
      <c r="H733" s="2">
        <v>4</v>
      </c>
      <c r="I733" s="2"/>
    </row>
    <row r="734" spans="1:9" x14ac:dyDescent="0.25">
      <c r="A734" s="14">
        <f t="shared" si="97"/>
        <v>37</v>
      </c>
      <c r="B734" s="78" t="s">
        <v>139</v>
      </c>
      <c r="C734" s="2">
        <f t="shared" ref="C734" si="154">C733</f>
        <v>1</v>
      </c>
      <c r="D734" s="2">
        <f t="shared" ref="D734" si="155">D733</f>
        <v>4</v>
      </c>
      <c r="E734" s="2"/>
      <c r="F734" s="2"/>
      <c r="G734" s="2"/>
      <c r="H734" s="2">
        <v>4</v>
      </c>
      <c r="I734" s="2"/>
    </row>
    <row r="735" spans="1:9" x14ac:dyDescent="0.25">
      <c r="A735" s="14">
        <f t="shared" si="97"/>
        <v>38</v>
      </c>
      <c r="B735" s="78" t="s">
        <v>140</v>
      </c>
      <c r="C735" s="2">
        <f t="shared" ref="C735" si="156">C734</f>
        <v>1</v>
      </c>
      <c r="D735" s="2">
        <f t="shared" ref="D735" si="157">D734</f>
        <v>4</v>
      </c>
      <c r="E735" s="2"/>
      <c r="F735" s="2"/>
      <c r="G735" s="2"/>
      <c r="H735" s="2">
        <v>4</v>
      </c>
      <c r="I735" s="2"/>
    </row>
    <row r="736" spans="1:9" x14ac:dyDescent="0.25">
      <c r="A736" s="14">
        <f t="shared" si="97"/>
        <v>39</v>
      </c>
      <c r="B736" s="78" t="s">
        <v>141</v>
      </c>
      <c r="C736" s="2">
        <f t="shared" ref="C736" si="158">C735</f>
        <v>1</v>
      </c>
      <c r="D736" s="2">
        <f t="shared" ref="D736" si="159">D735</f>
        <v>4</v>
      </c>
      <c r="E736" s="2"/>
      <c r="F736" s="2"/>
      <c r="G736" s="2">
        <v>4</v>
      </c>
      <c r="H736" s="2"/>
      <c r="I736" s="2"/>
    </row>
    <row r="737" spans="1:9" x14ac:dyDescent="0.25">
      <c r="A737" s="14">
        <f t="shared" si="97"/>
        <v>40</v>
      </c>
      <c r="B737" s="78" t="s">
        <v>142</v>
      </c>
      <c r="C737" s="2">
        <f t="shared" ref="C737" si="160">C736</f>
        <v>1</v>
      </c>
      <c r="D737" s="2">
        <f t="shared" ref="D737" si="161">D736</f>
        <v>4</v>
      </c>
      <c r="E737" s="2"/>
      <c r="F737" s="2"/>
      <c r="G737" s="2">
        <v>4</v>
      </c>
      <c r="H737" s="2"/>
      <c r="I737" s="2"/>
    </row>
    <row r="738" spans="1:9" x14ac:dyDescent="0.25">
      <c r="A738" s="14">
        <f t="shared" si="97"/>
        <v>41</v>
      </c>
      <c r="B738" s="78" t="s">
        <v>143</v>
      </c>
      <c r="C738" s="2">
        <f t="shared" ref="C738" si="162">C737</f>
        <v>1</v>
      </c>
      <c r="D738" s="2">
        <f t="shared" ref="D738" si="163">D737</f>
        <v>4</v>
      </c>
      <c r="E738" s="2"/>
      <c r="F738" s="2"/>
      <c r="G738" s="2"/>
      <c r="H738" s="2">
        <v>4</v>
      </c>
      <c r="I738" s="2"/>
    </row>
    <row r="739" spans="1:9" x14ac:dyDescent="0.25">
      <c r="A739" s="14">
        <f t="shared" si="97"/>
        <v>42</v>
      </c>
      <c r="B739" s="78" t="s">
        <v>144</v>
      </c>
      <c r="C739" s="2">
        <f t="shared" ref="C739" si="164">C738</f>
        <v>1</v>
      </c>
      <c r="D739" s="2">
        <f t="shared" ref="D739" si="165">D738</f>
        <v>4</v>
      </c>
      <c r="E739" s="2"/>
      <c r="F739" s="2"/>
      <c r="G739" s="2"/>
      <c r="H739" s="2">
        <v>4</v>
      </c>
      <c r="I739" s="2"/>
    </row>
    <row r="740" spans="1:9" x14ac:dyDescent="0.25">
      <c r="A740" s="14">
        <f t="shared" si="97"/>
        <v>43</v>
      </c>
      <c r="B740" s="78" t="s">
        <v>145</v>
      </c>
      <c r="C740" s="2">
        <f t="shared" ref="C740" si="166">C739</f>
        <v>1</v>
      </c>
      <c r="D740" s="2">
        <f t="shared" ref="D740" si="167">D739</f>
        <v>4</v>
      </c>
      <c r="E740" s="2"/>
      <c r="F740" s="2"/>
      <c r="G740" s="2"/>
      <c r="H740" s="2">
        <v>4</v>
      </c>
      <c r="I740" s="2"/>
    </row>
    <row r="741" spans="1:9" x14ac:dyDescent="0.25">
      <c r="A741" s="14">
        <f t="shared" si="97"/>
        <v>44</v>
      </c>
      <c r="B741" s="78" t="s">
        <v>146</v>
      </c>
      <c r="C741" s="2">
        <f t="shared" ref="C741" si="168">C740</f>
        <v>1</v>
      </c>
      <c r="D741" s="2">
        <f t="shared" ref="D741" si="169">D740</f>
        <v>4</v>
      </c>
      <c r="E741" s="2"/>
      <c r="F741" s="2"/>
      <c r="G741" s="2">
        <v>4</v>
      </c>
      <c r="H741" s="2"/>
      <c r="I741" s="2"/>
    </row>
    <row r="742" spans="1:9" x14ac:dyDescent="0.25">
      <c r="A742" s="14">
        <f t="shared" si="97"/>
        <v>45</v>
      </c>
      <c r="B742" s="78" t="s">
        <v>147</v>
      </c>
      <c r="C742" s="2">
        <f t="shared" ref="C742" si="170">C741</f>
        <v>1</v>
      </c>
      <c r="D742" s="2">
        <f t="shared" ref="D742:D755" si="171">D741</f>
        <v>4</v>
      </c>
      <c r="E742" s="2"/>
      <c r="F742" s="2"/>
      <c r="G742" s="2">
        <v>4</v>
      </c>
      <c r="H742" s="2"/>
      <c r="I742" s="2"/>
    </row>
    <row r="743" spans="1:9" x14ac:dyDescent="0.25">
      <c r="A743" s="14">
        <f t="shared" si="97"/>
        <v>46</v>
      </c>
      <c r="B743" s="78" t="s">
        <v>148</v>
      </c>
      <c r="C743" s="2">
        <f t="shared" ref="C743" si="172">C742</f>
        <v>1</v>
      </c>
      <c r="D743" s="2">
        <f t="shared" ref="D743" si="173">D742</f>
        <v>4</v>
      </c>
      <c r="E743" s="2"/>
      <c r="F743" s="2"/>
      <c r="G743" s="2"/>
      <c r="H743" s="2">
        <v>4</v>
      </c>
      <c r="I743" s="2"/>
    </row>
    <row r="744" spans="1:9" x14ac:dyDescent="0.25">
      <c r="A744" s="14">
        <f t="shared" ref="A744:A786" si="174">A743+1</f>
        <v>47</v>
      </c>
      <c r="B744" s="78" t="s">
        <v>149</v>
      </c>
      <c r="C744" s="2">
        <f t="shared" ref="C744" si="175">C743</f>
        <v>1</v>
      </c>
      <c r="D744" s="2">
        <f t="shared" si="171"/>
        <v>4</v>
      </c>
      <c r="E744" s="2"/>
      <c r="F744" s="2"/>
      <c r="G744" s="2"/>
      <c r="H744" s="2">
        <v>4</v>
      </c>
      <c r="I744" s="2"/>
    </row>
    <row r="745" spans="1:9" x14ac:dyDescent="0.25">
      <c r="A745" s="14">
        <f t="shared" si="174"/>
        <v>48</v>
      </c>
      <c r="B745" s="78" t="s">
        <v>150</v>
      </c>
      <c r="C745" s="2">
        <f t="shared" ref="C745" si="176">C744</f>
        <v>1</v>
      </c>
      <c r="D745" s="2">
        <f t="shared" ref="D745" si="177">D744</f>
        <v>4</v>
      </c>
      <c r="E745" s="2"/>
      <c r="F745" s="2"/>
      <c r="G745" s="2"/>
      <c r="H745" s="2">
        <v>4</v>
      </c>
      <c r="I745" s="2"/>
    </row>
    <row r="746" spans="1:9" x14ac:dyDescent="0.25">
      <c r="A746" s="14">
        <f t="shared" si="174"/>
        <v>49</v>
      </c>
      <c r="B746" s="78" t="s">
        <v>151</v>
      </c>
      <c r="C746" s="2">
        <f t="shared" ref="C746" si="178">C745</f>
        <v>1</v>
      </c>
      <c r="D746" s="2">
        <f t="shared" ref="D746" si="179">D745</f>
        <v>4</v>
      </c>
      <c r="E746" s="2"/>
      <c r="F746" s="2"/>
      <c r="G746" s="2">
        <v>4</v>
      </c>
      <c r="H746" s="2"/>
      <c r="I746" s="2"/>
    </row>
    <row r="747" spans="1:9" x14ac:dyDescent="0.25">
      <c r="A747" s="14">
        <f t="shared" si="174"/>
        <v>50</v>
      </c>
      <c r="B747" s="78" t="s">
        <v>152</v>
      </c>
      <c r="C747" s="2">
        <f t="shared" ref="C747" si="180">C746</f>
        <v>1</v>
      </c>
      <c r="D747" s="2">
        <f t="shared" ref="D747" si="181">D746</f>
        <v>4</v>
      </c>
      <c r="E747" s="2"/>
      <c r="F747" s="2"/>
      <c r="G747" s="2">
        <v>4</v>
      </c>
      <c r="H747" s="2"/>
      <c r="I747" s="2"/>
    </row>
    <row r="748" spans="1:9" x14ac:dyDescent="0.25">
      <c r="A748" s="14">
        <f t="shared" si="174"/>
        <v>51</v>
      </c>
      <c r="B748" s="78" t="s">
        <v>153</v>
      </c>
      <c r="C748" s="2">
        <f t="shared" ref="C748" si="182">C747</f>
        <v>1</v>
      </c>
      <c r="D748" s="2">
        <f t="shared" ref="D748" si="183">D747</f>
        <v>4</v>
      </c>
      <c r="E748" s="2"/>
      <c r="F748" s="2"/>
      <c r="G748" s="2">
        <v>4</v>
      </c>
      <c r="H748" s="2"/>
      <c r="I748" s="2"/>
    </row>
    <row r="749" spans="1:9" x14ac:dyDescent="0.25">
      <c r="A749" s="14">
        <f t="shared" si="174"/>
        <v>52</v>
      </c>
      <c r="B749" s="78" t="s">
        <v>154</v>
      </c>
      <c r="C749" s="2">
        <f t="shared" ref="C749" si="184">C748</f>
        <v>1</v>
      </c>
      <c r="D749" s="2">
        <f t="shared" ref="D749" si="185">D748</f>
        <v>4</v>
      </c>
      <c r="E749" s="2"/>
      <c r="F749" s="2"/>
      <c r="G749" s="2">
        <v>4</v>
      </c>
      <c r="H749" s="2"/>
      <c r="I749" s="2"/>
    </row>
    <row r="750" spans="1:9" x14ac:dyDescent="0.25">
      <c r="A750" s="14">
        <f t="shared" si="174"/>
        <v>53</v>
      </c>
      <c r="B750" s="78" t="s">
        <v>155</v>
      </c>
      <c r="C750" s="2">
        <f t="shared" ref="C750" si="186">C749</f>
        <v>1</v>
      </c>
      <c r="D750" s="2">
        <f t="shared" ref="D750" si="187">D749</f>
        <v>4</v>
      </c>
      <c r="E750" s="2"/>
      <c r="F750" s="2"/>
      <c r="G750" s="2"/>
      <c r="H750" s="2">
        <v>4</v>
      </c>
      <c r="I750" s="2"/>
    </row>
    <row r="751" spans="1:9" x14ac:dyDescent="0.25">
      <c r="A751" s="14">
        <f t="shared" si="174"/>
        <v>54</v>
      </c>
      <c r="B751" s="78" t="s">
        <v>156</v>
      </c>
      <c r="C751" s="2">
        <f t="shared" ref="C751" si="188">C750</f>
        <v>1</v>
      </c>
      <c r="D751" s="2">
        <f t="shared" ref="D751" si="189">D750</f>
        <v>4</v>
      </c>
      <c r="E751" s="2"/>
      <c r="F751" s="2"/>
      <c r="G751" s="2">
        <v>4</v>
      </c>
      <c r="H751" s="2"/>
      <c r="I751" s="2"/>
    </row>
    <row r="752" spans="1:9" x14ac:dyDescent="0.25">
      <c r="A752" s="14">
        <f t="shared" si="174"/>
        <v>55</v>
      </c>
      <c r="B752" s="78" t="s">
        <v>157</v>
      </c>
      <c r="C752" s="2">
        <f t="shared" ref="C752" si="190">C751</f>
        <v>1</v>
      </c>
      <c r="D752" s="2">
        <f t="shared" ref="D752" si="191">D751</f>
        <v>4</v>
      </c>
      <c r="E752" s="2"/>
      <c r="F752" s="2"/>
      <c r="G752" s="2"/>
      <c r="H752" s="2">
        <v>4</v>
      </c>
      <c r="I752" s="2"/>
    </row>
    <row r="753" spans="1:9" x14ac:dyDescent="0.25">
      <c r="A753" s="14">
        <f t="shared" si="174"/>
        <v>56</v>
      </c>
      <c r="B753" s="78" t="s">
        <v>158</v>
      </c>
      <c r="C753" s="2">
        <f t="shared" ref="C753" si="192">C752</f>
        <v>1</v>
      </c>
      <c r="D753" s="2">
        <f t="shared" ref="D753" si="193">D752</f>
        <v>4</v>
      </c>
      <c r="E753" s="2"/>
      <c r="F753" s="2"/>
      <c r="G753" s="2"/>
      <c r="H753" s="2">
        <v>4</v>
      </c>
      <c r="I753" s="2"/>
    </row>
    <row r="754" spans="1:9" x14ac:dyDescent="0.25">
      <c r="A754" s="14">
        <f t="shared" si="174"/>
        <v>57</v>
      </c>
      <c r="B754" s="78" t="s">
        <v>159</v>
      </c>
      <c r="C754" s="2">
        <f t="shared" ref="C754" si="194">C753</f>
        <v>1</v>
      </c>
      <c r="D754" s="2">
        <f t="shared" ref="D754" si="195">D753</f>
        <v>4</v>
      </c>
      <c r="E754" s="2"/>
      <c r="F754" s="2"/>
      <c r="G754" s="2"/>
      <c r="H754" s="2"/>
      <c r="I754" s="2">
        <v>4</v>
      </c>
    </row>
    <row r="755" spans="1:9" x14ac:dyDescent="0.25">
      <c r="A755" s="14">
        <f t="shared" si="174"/>
        <v>58</v>
      </c>
      <c r="B755" s="78" t="s">
        <v>160</v>
      </c>
      <c r="C755" s="2">
        <f t="shared" ref="C755" si="196">C754</f>
        <v>1</v>
      </c>
      <c r="D755" s="2">
        <f t="shared" si="171"/>
        <v>4</v>
      </c>
      <c r="E755" s="2"/>
      <c r="F755" s="2"/>
      <c r="G755" s="2"/>
      <c r="H755" s="2"/>
      <c r="I755" s="2">
        <v>4</v>
      </c>
    </row>
    <row r="756" spans="1:9" x14ac:dyDescent="0.25">
      <c r="A756" s="14">
        <f t="shared" si="174"/>
        <v>59</v>
      </c>
      <c r="B756" s="78" t="s">
        <v>161</v>
      </c>
      <c r="C756" s="2">
        <f t="shared" ref="C756" si="197">C755</f>
        <v>1</v>
      </c>
      <c r="D756" s="2">
        <f t="shared" ref="D756" si="198">D755</f>
        <v>4</v>
      </c>
      <c r="E756" s="2"/>
      <c r="F756" s="2"/>
      <c r="G756" s="2">
        <v>4</v>
      </c>
      <c r="H756" s="2"/>
      <c r="I756" s="2"/>
    </row>
    <row r="757" spans="1:9" x14ac:dyDescent="0.25">
      <c r="A757" s="14">
        <f t="shared" si="174"/>
        <v>60</v>
      </c>
      <c r="B757" s="78" t="s">
        <v>162</v>
      </c>
      <c r="C757" s="2">
        <f t="shared" ref="C757" si="199">C756</f>
        <v>1</v>
      </c>
      <c r="D757" s="2">
        <f t="shared" ref="D757" si="200">D756</f>
        <v>4</v>
      </c>
      <c r="E757" s="2"/>
      <c r="F757" s="2"/>
      <c r="G757" s="2"/>
      <c r="H757" s="2"/>
      <c r="I757" s="2">
        <v>4</v>
      </c>
    </row>
    <row r="758" spans="1:9" x14ac:dyDescent="0.25">
      <c r="A758" s="14">
        <f t="shared" si="174"/>
        <v>61</v>
      </c>
      <c r="B758" s="78" t="s">
        <v>163</v>
      </c>
      <c r="C758" s="2">
        <f t="shared" ref="C758" si="201">C757</f>
        <v>1</v>
      </c>
      <c r="D758" s="2">
        <f t="shared" ref="D758" si="202">D757</f>
        <v>4</v>
      </c>
      <c r="E758" s="2"/>
      <c r="F758" s="2"/>
      <c r="G758" s="2"/>
      <c r="H758" s="2"/>
      <c r="I758" s="2">
        <v>4</v>
      </c>
    </row>
    <row r="759" spans="1:9" x14ac:dyDescent="0.25">
      <c r="A759" s="14">
        <f t="shared" si="174"/>
        <v>62</v>
      </c>
      <c r="B759" s="78" t="s">
        <v>164</v>
      </c>
      <c r="C759" s="2">
        <f t="shared" ref="C759" si="203">C758</f>
        <v>1</v>
      </c>
      <c r="D759" s="2">
        <f t="shared" ref="D759" si="204">D758</f>
        <v>4</v>
      </c>
      <c r="E759" s="2"/>
      <c r="F759" s="2"/>
      <c r="G759" s="2"/>
      <c r="H759" s="2"/>
      <c r="I759" s="2">
        <v>4</v>
      </c>
    </row>
    <row r="760" spans="1:9" x14ac:dyDescent="0.25">
      <c r="A760" s="14">
        <f t="shared" si="174"/>
        <v>63</v>
      </c>
      <c r="B760" s="78" t="s">
        <v>165</v>
      </c>
      <c r="C760" s="2">
        <f t="shared" ref="C760" si="205">C759</f>
        <v>1</v>
      </c>
      <c r="D760" s="2">
        <f t="shared" ref="D760" si="206">D759</f>
        <v>4</v>
      </c>
      <c r="E760" s="2"/>
      <c r="F760" s="2"/>
      <c r="G760" s="2"/>
      <c r="H760" s="2"/>
      <c r="I760" s="2">
        <v>4</v>
      </c>
    </row>
    <row r="761" spans="1:9" x14ac:dyDescent="0.25">
      <c r="A761" s="14">
        <f t="shared" si="174"/>
        <v>64</v>
      </c>
      <c r="B761" s="78" t="s">
        <v>166</v>
      </c>
      <c r="C761" s="2">
        <f t="shared" ref="C761" si="207">C760</f>
        <v>1</v>
      </c>
      <c r="D761" s="2">
        <f t="shared" ref="D761" si="208">D760</f>
        <v>4</v>
      </c>
      <c r="E761" s="2"/>
      <c r="F761" s="2"/>
      <c r="G761" s="2"/>
      <c r="H761" s="2"/>
      <c r="I761" s="2">
        <v>4</v>
      </c>
    </row>
    <row r="762" spans="1:9" x14ac:dyDescent="0.25">
      <c r="A762" s="14">
        <f t="shared" si="174"/>
        <v>65</v>
      </c>
      <c r="B762" s="78" t="s">
        <v>167</v>
      </c>
      <c r="C762" s="2">
        <f t="shared" ref="C762" si="209">C761</f>
        <v>1</v>
      </c>
      <c r="D762" s="8">
        <f t="shared" ref="D762" si="210">D761</f>
        <v>4</v>
      </c>
      <c r="E762" s="2"/>
      <c r="F762" s="2"/>
      <c r="G762" s="2"/>
      <c r="H762" s="2">
        <v>4</v>
      </c>
      <c r="I762" s="2"/>
    </row>
    <row r="763" spans="1:9" x14ac:dyDescent="0.25">
      <c r="A763" s="14">
        <f t="shared" si="174"/>
        <v>66</v>
      </c>
      <c r="B763" s="78" t="s">
        <v>168</v>
      </c>
      <c r="C763" s="2">
        <f t="shared" ref="C763" si="211">C762</f>
        <v>1</v>
      </c>
      <c r="D763" s="8">
        <f t="shared" ref="D763" si="212">D762</f>
        <v>4</v>
      </c>
      <c r="E763" s="2"/>
      <c r="F763" s="2"/>
      <c r="G763" s="2">
        <v>4</v>
      </c>
      <c r="H763" s="2"/>
      <c r="I763" s="2"/>
    </row>
    <row r="764" spans="1:9" x14ac:dyDescent="0.25">
      <c r="A764" s="14">
        <f t="shared" si="174"/>
        <v>67</v>
      </c>
      <c r="B764" s="78" t="s">
        <v>169</v>
      </c>
      <c r="C764" s="2">
        <f t="shared" ref="C764" si="213">C763</f>
        <v>1</v>
      </c>
      <c r="D764" s="8">
        <f t="shared" ref="D764" si="214">D763</f>
        <v>4</v>
      </c>
      <c r="E764" s="2"/>
      <c r="F764" s="2"/>
      <c r="G764" s="2">
        <v>4</v>
      </c>
      <c r="H764" s="2"/>
      <c r="I764" s="2"/>
    </row>
    <row r="765" spans="1:9" x14ac:dyDescent="0.25">
      <c r="A765" s="14">
        <f t="shared" si="174"/>
        <v>68</v>
      </c>
      <c r="B765" s="78" t="s">
        <v>170</v>
      </c>
      <c r="C765" s="2">
        <f t="shared" ref="C765" si="215">C764</f>
        <v>1</v>
      </c>
      <c r="D765" s="8">
        <f t="shared" ref="D765" si="216">D764</f>
        <v>4</v>
      </c>
      <c r="E765" s="2"/>
      <c r="F765" s="2"/>
      <c r="G765" s="2"/>
      <c r="H765" s="2"/>
      <c r="I765" s="2">
        <v>4</v>
      </c>
    </row>
    <row r="766" spans="1:9" x14ac:dyDescent="0.25">
      <c r="A766" s="14">
        <f t="shared" si="174"/>
        <v>69</v>
      </c>
      <c r="B766" s="78" t="s">
        <v>171</v>
      </c>
      <c r="C766" s="2">
        <f t="shared" ref="C766" si="217">C765</f>
        <v>1</v>
      </c>
      <c r="D766" s="8">
        <f t="shared" ref="D766" si="218">D765</f>
        <v>4</v>
      </c>
      <c r="E766" s="2"/>
      <c r="F766" s="2"/>
      <c r="G766" s="2"/>
      <c r="H766" s="2"/>
      <c r="I766" s="2">
        <v>4</v>
      </c>
    </row>
    <row r="767" spans="1:9" x14ac:dyDescent="0.25">
      <c r="A767" s="14">
        <f t="shared" si="174"/>
        <v>70</v>
      </c>
      <c r="B767" s="78" t="s">
        <v>172</v>
      </c>
      <c r="C767" s="2">
        <f t="shared" ref="C767" si="219">C766</f>
        <v>1</v>
      </c>
      <c r="D767" s="8">
        <f t="shared" ref="D767:D774" si="220">D766</f>
        <v>4</v>
      </c>
      <c r="E767" s="2"/>
      <c r="F767" s="2"/>
      <c r="G767" s="2"/>
      <c r="H767" s="2"/>
      <c r="I767" s="2">
        <v>4</v>
      </c>
    </row>
    <row r="768" spans="1:9" x14ac:dyDescent="0.25">
      <c r="A768" s="14">
        <f t="shared" si="174"/>
        <v>71</v>
      </c>
      <c r="B768" s="78" t="s">
        <v>173</v>
      </c>
      <c r="C768" s="2">
        <f t="shared" ref="C768" si="221">C767</f>
        <v>1</v>
      </c>
      <c r="D768" s="8">
        <f t="shared" ref="D768" si="222">D767</f>
        <v>4</v>
      </c>
      <c r="E768" s="2"/>
      <c r="F768" s="2"/>
      <c r="G768" s="2">
        <v>4</v>
      </c>
      <c r="H768" s="2"/>
      <c r="I768" s="2"/>
    </row>
    <row r="769" spans="1:9" x14ac:dyDescent="0.25">
      <c r="A769" s="14">
        <f t="shared" si="174"/>
        <v>72</v>
      </c>
      <c r="B769" s="78" t="s">
        <v>174</v>
      </c>
      <c r="C769" s="2">
        <f t="shared" ref="C769" si="223">C768</f>
        <v>1</v>
      </c>
      <c r="D769" s="8">
        <f t="shared" ref="D769" si="224">D768</f>
        <v>4</v>
      </c>
      <c r="E769" s="2"/>
      <c r="F769" s="2"/>
      <c r="G769" s="2"/>
      <c r="H769" s="2"/>
      <c r="I769" s="2">
        <v>4</v>
      </c>
    </row>
    <row r="770" spans="1:9" x14ac:dyDescent="0.25">
      <c r="A770" s="14">
        <f t="shared" si="174"/>
        <v>73</v>
      </c>
      <c r="B770" s="78" t="s">
        <v>175</v>
      </c>
      <c r="C770" s="2">
        <f t="shared" ref="C770" si="225">C769</f>
        <v>1</v>
      </c>
      <c r="D770" s="8">
        <f t="shared" si="220"/>
        <v>4</v>
      </c>
      <c r="E770" s="2"/>
      <c r="F770" s="2"/>
      <c r="G770" s="2"/>
      <c r="H770" s="2"/>
      <c r="I770" s="2">
        <v>4</v>
      </c>
    </row>
    <row r="771" spans="1:9" x14ac:dyDescent="0.25">
      <c r="A771" s="14">
        <f t="shared" si="174"/>
        <v>74</v>
      </c>
      <c r="B771" s="78" t="s">
        <v>176</v>
      </c>
      <c r="C771" s="2">
        <f t="shared" ref="C771" si="226">C770</f>
        <v>1</v>
      </c>
      <c r="D771" s="8">
        <f t="shared" ref="D771" si="227">D770</f>
        <v>4</v>
      </c>
      <c r="E771" s="2"/>
      <c r="F771" s="2"/>
      <c r="G771" s="2"/>
      <c r="H771" s="2"/>
      <c r="I771" s="2">
        <v>4</v>
      </c>
    </row>
    <row r="772" spans="1:9" x14ac:dyDescent="0.25">
      <c r="A772" s="14">
        <f t="shared" si="174"/>
        <v>75</v>
      </c>
      <c r="B772" s="78" t="s">
        <v>177</v>
      </c>
      <c r="C772" s="2">
        <f t="shared" ref="C772" si="228">C771</f>
        <v>1</v>
      </c>
      <c r="D772" s="8">
        <f t="shared" si="220"/>
        <v>4</v>
      </c>
      <c r="E772" s="2"/>
      <c r="F772" s="2"/>
      <c r="G772" s="2"/>
      <c r="H772" s="2"/>
      <c r="I772" s="2">
        <v>4</v>
      </c>
    </row>
    <row r="773" spans="1:9" x14ac:dyDescent="0.25">
      <c r="A773" s="14">
        <f t="shared" si="174"/>
        <v>76</v>
      </c>
      <c r="B773" s="78" t="s">
        <v>178</v>
      </c>
      <c r="C773" s="2">
        <f t="shared" ref="C773" si="229">C772</f>
        <v>1</v>
      </c>
      <c r="D773" s="8">
        <f t="shared" ref="D773" si="230">D772</f>
        <v>4</v>
      </c>
      <c r="E773" s="2"/>
      <c r="F773" s="2"/>
      <c r="G773" s="2"/>
      <c r="H773" s="2"/>
      <c r="I773" s="2">
        <v>4</v>
      </c>
    </row>
    <row r="774" spans="1:9" x14ac:dyDescent="0.25">
      <c r="A774" s="14">
        <f t="shared" si="174"/>
        <v>77</v>
      </c>
      <c r="B774" s="78" t="s">
        <v>179</v>
      </c>
      <c r="C774" s="2">
        <f t="shared" ref="C774" si="231">C773</f>
        <v>1</v>
      </c>
      <c r="D774" s="8">
        <f t="shared" si="220"/>
        <v>4</v>
      </c>
      <c r="E774" s="2"/>
      <c r="F774" s="2"/>
      <c r="G774" s="2"/>
      <c r="H774" s="2"/>
      <c r="I774" s="2">
        <v>4</v>
      </c>
    </row>
    <row r="775" spans="1:9" x14ac:dyDescent="0.25">
      <c r="A775" s="14">
        <f t="shared" si="174"/>
        <v>78</v>
      </c>
      <c r="B775" s="78" t="s">
        <v>181</v>
      </c>
      <c r="C775" s="2">
        <f t="shared" ref="C775" si="232">C774</f>
        <v>1</v>
      </c>
      <c r="D775" s="8">
        <f t="shared" ref="D775" si="233">D774</f>
        <v>4</v>
      </c>
      <c r="E775" s="2"/>
      <c r="F775" s="2"/>
      <c r="G775" s="2"/>
      <c r="H775" s="2">
        <v>4</v>
      </c>
      <c r="I775" s="2"/>
    </row>
    <row r="776" spans="1:9" x14ac:dyDescent="0.25">
      <c r="A776" s="14">
        <f t="shared" si="174"/>
        <v>79</v>
      </c>
      <c r="B776" s="78" t="s">
        <v>183</v>
      </c>
      <c r="C776" s="2">
        <f t="shared" ref="C776" si="234">C775</f>
        <v>1</v>
      </c>
      <c r="D776" s="8">
        <f t="shared" ref="D776" si="235">D775</f>
        <v>4</v>
      </c>
      <c r="E776" s="2"/>
      <c r="F776" s="2"/>
      <c r="G776" s="2"/>
      <c r="H776" s="2">
        <v>4</v>
      </c>
      <c r="I776" s="2"/>
    </row>
    <row r="777" spans="1:9" x14ac:dyDescent="0.25">
      <c r="A777" s="14">
        <f t="shared" si="174"/>
        <v>80</v>
      </c>
      <c r="B777" s="78" t="s">
        <v>184</v>
      </c>
      <c r="C777" s="2">
        <f t="shared" ref="C777" si="236">C776</f>
        <v>1</v>
      </c>
      <c r="D777" s="8">
        <f t="shared" ref="D777" si="237">D776</f>
        <v>4</v>
      </c>
      <c r="E777" s="2"/>
      <c r="F777" s="2"/>
      <c r="G777" s="2">
        <v>4</v>
      </c>
      <c r="H777" s="2"/>
      <c r="I777" s="2"/>
    </row>
    <row r="778" spans="1:9" x14ac:dyDescent="0.25">
      <c r="A778" s="14">
        <f t="shared" si="174"/>
        <v>81</v>
      </c>
      <c r="B778" s="78" t="s">
        <v>185</v>
      </c>
      <c r="C778" s="2">
        <f t="shared" ref="C778" si="238">C777</f>
        <v>1</v>
      </c>
      <c r="D778" s="8">
        <f t="shared" ref="D778" si="239">D777</f>
        <v>4</v>
      </c>
      <c r="E778" s="2"/>
      <c r="F778" s="2"/>
      <c r="G778" s="2"/>
      <c r="H778" s="2"/>
      <c r="I778" s="2">
        <v>4</v>
      </c>
    </row>
    <row r="779" spans="1:9" x14ac:dyDescent="0.25">
      <c r="A779" s="14">
        <f t="shared" si="174"/>
        <v>82</v>
      </c>
      <c r="B779" s="78" t="s">
        <v>186</v>
      </c>
      <c r="C779" s="2">
        <f t="shared" ref="C779" si="240">C778</f>
        <v>1</v>
      </c>
      <c r="D779" s="8">
        <f t="shared" ref="D779" si="241">D778</f>
        <v>4</v>
      </c>
      <c r="E779" s="2"/>
      <c r="F779" s="2"/>
      <c r="G779" s="2"/>
      <c r="H779" s="2"/>
      <c r="I779" s="2">
        <v>4</v>
      </c>
    </row>
    <row r="780" spans="1:9" x14ac:dyDescent="0.25">
      <c r="A780" s="14">
        <f t="shared" si="174"/>
        <v>83</v>
      </c>
      <c r="B780" s="78" t="s">
        <v>187</v>
      </c>
      <c r="C780" s="2">
        <f t="shared" ref="C780" si="242">C779</f>
        <v>1</v>
      </c>
      <c r="D780" s="8">
        <f t="shared" ref="D780" si="243">D779</f>
        <v>4</v>
      </c>
      <c r="E780" s="2"/>
      <c r="F780" s="2"/>
      <c r="G780" s="2"/>
      <c r="H780" s="2"/>
      <c r="I780" s="2">
        <v>4</v>
      </c>
    </row>
    <row r="781" spans="1:9" x14ac:dyDescent="0.25">
      <c r="A781" s="14">
        <f t="shared" si="174"/>
        <v>84</v>
      </c>
      <c r="B781" s="78" t="s">
        <v>188</v>
      </c>
      <c r="C781" s="2">
        <f t="shared" ref="C781" si="244">C780</f>
        <v>1</v>
      </c>
      <c r="D781" s="8">
        <f t="shared" ref="D781" si="245">D780</f>
        <v>4</v>
      </c>
      <c r="E781" s="2"/>
      <c r="F781" s="2"/>
      <c r="G781" s="2"/>
      <c r="H781" s="2"/>
      <c r="I781" s="2">
        <v>4</v>
      </c>
    </row>
    <row r="782" spans="1:9" x14ac:dyDescent="0.25">
      <c r="A782" s="14">
        <f t="shared" si="174"/>
        <v>85</v>
      </c>
      <c r="B782" s="78" t="s">
        <v>189</v>
      </c>
      <c r="C782" s="2">
        <f t="shared" ref="C782" si="246">C781</f>
        <v>1</v>
      </c>
      <c r="D782" s="8">
        <f t="shared" ref="D782" si="247">D781</f>
        <v>4</v>
      </c>
      <c r="E782" s="2"/>
      <c r="F782" s="2"/>
      <c r="G782" s="2"/>
      <c r="H782" s="2"/>
      <c r="I782" s="2">
        <v>4</v>
      </c>
    </row>
    <row r="783" spans="1:9" x14ac:dyDescent="0.25">
      <c r="A783" s="14">
        <f t="shared" si="174"/>
        <v>86</v>
      </c>
      <c r="B783" s="78" t="s">
        <v>190</v>
      </c>
      <c r="C783" s="2">
        <f t="shared" ref="C783" si="248">C782</f>
        <v>1</v>
      </c>
      <c r="D783" s="8">
        <f t="shared" ref="D783" si="249">D782</f>
        <v>4</v>
      </c>
      <c r="E783" s="2"/>
      <c r="F783" s="2"/>
      <c r="G783" s="2"/>
      <c r="H783" s="2"/>
      <c r="I783" s="2">
        <v>4</v>
      </c>
    </row>
    <row r="784" spans="1:9" x14ac:dyDescent="0.25">
      <c r="A784" s="14">
        <f t="shared" si="174"/>
        <v>87</v>
      </c>
      <c r="B784" s="78" t="s">
        <v>191</v>
      </c>
      <c r="C784" s="2">
        <f t="shared" ref="C784" si="250">C783</f>
        <v>1</v>
      </c>
      <c r="D784" s="8">
        <f t="shared" ref="D784" si="251">D783</f>
        <v>4</v>
      </c>
      <c r="E784" s="2"/>
      <c r="F784" s="2"/>
      <c r="G784" s="2"/>
      <c r="H784" s="2"/>
      <c r="I784" s="2">
        <v>4</v>
      </c>
    </row>
    <row r="785" spans="1:9" x14ac:dyDescent="0.25">
      <c r="A785" s="14">
        <f t="shared" si="174"/>
        <v>88</v>
      </c>
      <c r="B785" s="78" t="s">
        <v>192</v>
      </c>
      <c r="C785" s="2">
        <f t="shared" ref="C785" si="252">C784</f>
        <v>1</v>
      </c>
      <c r="D785" s="8">
        <f t="shared" ref="D785" si="253">D784</f>
        <v>4</v>
      </c>
      <c r="E785" s="2"/>
      <c r="F785" s="2"/>
      <c r="G785" s="2"/>
      <c r="H785" s="2"/>
      <c r="I785" s="2">
        <v>4</v>
      </c>
    </row>
    <row r="786" spans="1:9" x14ac:dyDescent="0.25">
      <c r="A786" s="14">
        <f t="shared" si="174"/>
        <v>89</v>
      </c>
      <c r="B786" s="78" t="s">
        <v>193</v>
      </c>
      <c r="C786" s="2">
        <v>1</v>
      </c>
      <c r="D786" s="2">
        <v>4</v>
      </c>
      <c r="E786" s="2"/>
      <c r="F786" s="2"/>
      <c r="G786" s="2"/>
      <c r="H786" s="2"/>
      <c r="I786" s="2">
        <v>4</v>
      </c>
    </row>
    <row r="787" spans="1:9" x14ac:dyDescent="0.25">
      <c r="A787" s="79"/>
      <c r="B787" s="78"/>
      <c r="C787" s="149"/>
      <c r="D787" s="81"/>
      <c r="E787" s="149"/>
      <c r="F787" s="149"/>
      <c r="G787" s="149"/>
      <c r="H787" s="149"/>
      <c r="I787" s="150"/>
    </row>
    <row r="788" spans="1:9" x14ac:dyDescent="0.25">
      <c r="A788" s="79" t="s">
        <v>194</v>
      </c>
      <c r="B788" s="80" t="s">
        <v>195</v>
      </c>
      <c r="C788" s="9"/>
      <c r="D788" s="9"/>
      <c r="E788" s="9"/>
      <c r="F788" s="9"/>
      <c r="G788" s="9"/>
      <c r="H788" s="9"/>
      <c r="I788" s="10"/>
    </row>
    <row r="789" spans="1:9" x14ac:dyDescent="0.25">
      <c r="A789" s="14" t="s">
        <v>430</v>
      </c>
      <c r="B789" s="186" t="s">
        <v>431</v>
      </c>
      <c r="C789" s="83"/>
      <c r="D789" s="83">
        <v>1367.6</v>
      </c>
      <c r="E789" s="83"/>
      <c r="F789" s="83"/>
      <c r="G789" s="83">
        <v>433.8</v>
      </c>
      <c r="H789" s="83">
        <v>455.5</v>
      </c>
      <c r="I789" s="83">
        <v>478.3</v>
      </c>
    </row>
    <row r="790" spans="1:9" x14ac:dyDescent="0.25">
      <c r="A790" s="14">
        <v>1</v>
      </c>
      <c r="B790" s="109" t="s">
        <v>403</v>
      </c>
      <c r="C790" s="13" t="s">
        <v>421</v>
      </c>
      <c r="D790" s="110">
        <v>75</v>
      </c>
      <c r="E790" s="13"/>
      <c r="F790" s="13"/>
      <c r="G790" s="110">
        <v>75</v>
      </c>
      <c r="H790" s="13"/>
      <c r="I790" s="13"/>
    </row>
    <row r="791" spans="1:9" x14ac:dyDescent="0.25">
      <c r="A791" s="14">
        <f>A790+1</f>
        <v>2</v>
      </c>
      <c r="B791" s="106" t="s">
        <v>404</v>
      </c>
      <c r="C791" s="14" t="s">
        <v>421</v>
      </c>
      <c r="D791" s="2">
        <v>75</v>
      </c>
      <c r="E791" s="14"/>
      <c r="F791" s="14"/>
      <c r="G791" s="2">
        <v>75</v>
      </c>
      <c r="H791" s="14"/>
      <c r="I791" s="14"/>
    </row>
    <row r="792" spans="1:9" x14ac:dyDescent="0.25">
      <c r="A792" s="14">
        <f t="shared" ref="A792:A807" si="254">A791+1</f>
        <v>3</v>
      </c>
      <c r="B792" s="107" t="s">
        <v>405</v>
      </c>
      <c r="C792" s="14" t="s">
        <v>422</v>
      </c>
      <c r="D792" s="2">
        <v>56</v>
      </c>
      <c r="E792" s="14"/>
      <c r="F792" s="14"/>
      <c r="G792" s="2">
        <v>56</v>
      </c>
      <c r="H792" s="14"/>
      <c r="I792" s="14"/>
    </row>
    <row r="793" spans="1:9" x14ac:dyDescent="0.25">
      <c r="A793" s="14">
        <f t="shared" si="254"/>
        <v>4</v>
      </c>
      <c r="B793" s="106" t="s">
        <v>406</v>
      </c>
      <c r="C793" s="14" t="s">
        <v>421</v>
      </c>
      <c r="D793" s="2">
        <v>75</v>
      </c>
      <c r="E793" s="14"/>
      <c r="F793" s="14"/>
      <c r="G793" s="2">
        <v>75</v>
      </c>
      <c r="H793" s="14"/>
      <c r="I793" s="14"/>
    </row>
    <row r="794" spans="1:9" x14ac:dyDescent="0.25">
      <c r="A794" s="14">
        <f t="shared" si="254"/>
        <v>5</v>
      </c>
      <c r="B794" s="107" t="s">
        <v>407</v>
      </c>
      <c r="C794" s="14" t="s">
        <v>423</v>
      </c>
      <c r="D794" s="2">
        <v>115.8</v>
      </c>
      <c r="E794" s="14"/>
      <c r="F794" s="14"/>
      <c r="G794" s="2">
        <v>115.8</v>
      </c>
      <c r="H794" s="14"/>
      <c r="I794" s="14"/>
    </row>
    <row r="795" spans="1:9" x14ac:dyDescent="0.25">
      <c r="A795" s="14">
        <f t="shared" si="254"/>
        <v>6</v>
      </c>
      <c r="B795" s="106" t="s">
        <v>408</v>
      </c>
      <c r="C795" s="17" t="s">
        <v>425</v>
      </c>
      <c r="D795" s="2">
        <v>37</v>
      </c>
      <c r="E795" s="14"/>
      <c r="F795" s="14"/>
      <c r="G795" s="2">
        <v>37</v>
      </c>
      <c r="H795" s="14"/>
      <c r="I795" s="14"/>
    </row>
    <row r="796" spans="1:9" x14ac:dyDescent="0.25">
      <c r="A796" s="14">
        <f t="shared" si="254"/>
        <v>7</v>
      </c>
      <c r="B796" s="107" t="s">
        <v>409</v>
      </c>
      <c r="C796" s="17" t="s">
        <v>425</v>
      </c>
      <c r="D796" s="2">
        <v>42</v>
      </c>
      <c r="E796" s="14"/>
      <c r="F796" s="14"/>
      <c r="G796" s="14"/>
      <c r="H796" s="2">
        <v>42</v>
      </c>
      <c r="I796" s="14"/>
    </row>
    <row r="797" spans="1:9" x14ac:dyDescent="0.25">
      <c r="A797" s="14">
        <f t="shared" si="254"/>
        <v>8</v>
      </c>
      <c r="B797" s="108" t="s">
        <v>410</v>
      </c>
      <c r="C797" s="17" t="s">
        <v>424</v>
      </c>
      <c r="D797" s="2">
        <v>62</v>
      </c>
      <c r="E797" s="14"/>
      <c r="F797" s="14"/>
      <c r="G797" s="14"/>
      <c r="H797" s="2">
        <v>62</v>
      </c>
      <c r="I797" s="14"/>
    </row>
    <row r="798" spans="1:9" x14ac:dyDescent="0.25">
      <c r="A798" s="14">
        <f t="shared" si="254"/>
        <v>9</v>
      </c>
      <c r="B798" s="107" t="s">
        <v>411</v>
      </c>
      <c r="C798" s="17" t="s">
        <v>426</v>
      </c>
      <c r="D798" s="2">
        <v>205.5</v>
      </c>
      <c r="E798" s="14"/>
      <c r="F798" s="14"/>
      <c r="G798" s="14"/>
      <c r="H798" s="2">
        <v>205.5</v>
      </c>
      <c r="I798" s="14"/>
    </row>
    <row r="799" spans="1:9" x14ac:dyDescent="0.25">
      <c r="A799" s="14">
        <f t="shared" si="254"/>
        <v>10</v>
      </c>
      <c r="B799" s="106" t="s">
        <v>412</v>
      </c>
      <c r="C799" s="17" t="s">
        <v>424</v>
      </c>
      <c r="D799" s="2">
        <v>62</v>
      </c>
      <c r="E799" s="14"/>
      <c r="F799" s="14"/>
      <c r="G799" s="14"/>
      <c r="H799" s="2">
        <v>62</v>
      </c>
      <c r="I799" s="14"/>
    </row>
    <row r="800" spans="1:9" x14ac:dyDescent="0.25">
      <c r="A800" s="14">
        <f t="shared" si="254"/>
        <v>11</v>
      </c>
      <c r="B800" s="106" t="s">
        <v>420</v>
      </c>
      <c r="C800" s="17" t="s">
        <v>427</v>
      </c>
      <c r="D800" s="2">
        <v>39</v>
      </c>
      <c r="E800" s="14"/>
      <c r="F800" s="14"/>
      <c r="G800" s="14"/>
      <c r="H800" s="2">
        <v>39</v>
      </c>
      <c r="I800" s="14"/>
    </row>
    <row r="801" spans="1:9" ht="25.5" x14ac:dyDescent="0.25">
      <c r="A801" s="14">
        <f t="shared" si="254"/>
        <v>12</v>
      </c>
      <c r="B801" s="106" t="s">
        <v>413</v>
      </c>
      <c r="C801" s="17" t="s">
        <v>428</v>
      </c>
      <c r="D801" s="2">
        <v>45</v>
      </c>
      <c r="E801" s="14"/>
      <c r="F801" s="14"/>
      <c r="G801" s="14"/>
      <c r="H801" s="2">
        <v>45</v>
      </c>
      <c r="I801" s="14"/>
    </row>
    <row r="802" spans="1:9" x14ac:dyDescent="0.25">
      <c r="A802" s="14">
        <f t="shared" si="254"/>
        <v>13</v>
      </c>
      <c r="B802" s="106" t="s">
        <v>414</v>
      </c>
      <c r="C802" s="17" t="s">
        <v>421</v>
      </c>
      <c r="D802" s="2">
        <v>75</v>
      </c>
      <c r="E802" s="14"/>
      <c r="F802" s="14"/>
      <c r="G802" s="14"/>
      <c r="H802" s="14"/>
      <c r="I802" s="2">
        <v>75</v>
      </c>
    </row>
    <row r="803" spans="1:9" x14ac:dyDescent="0.25">
      <c r="A803" s="14">
        <f t="shared" si="254"/>
        <v>14</v>
      </c>
      <c r="B803" s="106" t="s">
        <v>415</v>
      </c>
      <c r="C803" s="17" t="s">
        <v>424</v>
      </c>
      <c r="D803" s="2">
        <v>62</v>
      </c>
      <c r="E803" s="14"/>
      <c r="F803" s="14"/>
      <c r="G803" s="14"/>
      <c r="H803" s="14"/>
      <c r="I803" s="2">
        <v>62</v>
      </c>
    </row>
    <row r="804" spans="1:9" x14ac:dyDescent="0.25">
      <c r="A804" s="14">
        <f t="shared" si="254"/>
        <v>15</v>
      </c>
      <c r="B804" s="106" t="s">
        <v>416</v>
      </c>
      <c r="C804" s="14" t="s">
        <v>425</v>
      </c>
      <c r="D804" s="2">
        <v>42</v>
      </c>
      <c r="E804" s="14"/>
      <c r="F804" s="14"/>
      <c r="G804" s="14"/>
      <c r="H804" s="14"/>
      <c r="I804" s="2">
        <v>42</v>
      </c>
    </row>
    <row r="805" spans="1:9" x14ac:dyDescent="0.25">
      <c r="A805" s="14">
        <f t="shared" si="254"/>
        <v>16</v>
      </c>
      <c r="B805" s="106" t="s">
        <v>417</v>
      </c>
      <c r="C805" s="14" t="s">
        <v>429</v>
      </c>
      <c r="D805" s="2">
        <v>198.3</v>
      </c>
      <c r="E805" s="14"/>
      <c r="F805" s="14"/>
      <c r="G805" s="14"/>
      <c r="H805" s="14"/>
      <c r="I805" s="2">
        <v>198.3</v>
      </c>
    </row>
    <row r="806" spans="1:9" x14ac:dyDescent="0.25">
      <c r="A806" s="14">
        <f t="shared" si="254"/>
        <v>17</v>
      </c>
      <c r="B806" s="106" t="s">
        <v>418</v>
      </c>
      <c r="C806" s="14" t="s">
        <v>427</v>
      </c>
      <c r="D806" s="2">
        <v>39</v>
      </c>
      <c r="E806" s="14"/>
      <c r="F806" s="14"/>
      <c r="G806" s="14"/>
      <c r="H806" s="14"/>
      <c r="I806" s="2">
        <v>39</v>
      </c>
    </row>
    <row r="807" spans="1:9" x14ac:dyDescent="0.25">
      <c r="A807" s="14">
        <f t="shared" si="254"/>
        <v>18</v>
      </c>
      <c r="B807" s="106" t="s">
        <v>419</v>
      </c>
      <c r="C807" s="14" t="s">
        <v>424</v>
      </c>
      <c r="D807" s="2">
        <v>62</v>
      </c>
      <c r="E807" s="14"/>
      <c r="F807" s="14"/>
      <c r="G807" s="14"/>
      <c r="H807" s="14"/>
      <c r="I807" s="2">
        <v>62</v>
      </c>
    </row>
    <row r="809" spans="1:9" x14ac:dyDescent="0.25">
      <c r="A809" s="79" t="s">
        <v>198</v>
      </c>
      <c r="B809" s="14" t="s">
        <v>305</v>
      </c>
      <c r="C809" s="9"/>
      <c r="D809" s="9"/>
      <c r="E809" s="9"/>
      <c r="F809" s="9"/>
      <c r="G809" s="9"/>
      <c r="H809" s="9"/>
      <c r="I809" s="10"/>
    </row>
    <row r="811" spans="1:9" ht="26.25" x14ac:dyDescent="0.25">
      <c r="A811" s="82" t="s">
        <v>306</v>
      </c>
      <c r="B811" s="128" t="s">
        <v>379</v>
      </c>
      <c r="C811" s="86"/>
      <c r="D811" s="167">
        <v>2766</v>
      </c>
      <c r="E811" s="14"/>
      <c r="F811" s="14"/>
      <c r="G811" s="89">
        <v>2766</v>
      </c>
      <c r="H811" s="14"/>
      <c r="I811" s="14"/>
    </row>
    <row r="812" spans="1:9" x14ac:dyDescent="0.25">
      <c r="A812" s="82"/>
      <c r="B812" s="23" t="s">
        <v>307</v>
      </c>
      <c r="C812" s="86" t="s">
        <v>308</v>
      </c>
      <c r="D812" s="86">
        <v>250</v>
      </c>
      <c r="E812" s="14"/>
      <c r="F812" s="14"/>
      <c r="G812" s="14">
        <v>250</v>
      </c>
      <c r="H812" s="14"/>
      <c r="I812" s="14"/>
    </row>
    <row r="813" spans="1:9" x14ac:dyDescent="0.25">
      <c r="A813" s="82"/>
      <c r="B813" s="23" t="s">
        <v>309</v>
      </c>
      <c r="C813" s="86" t="s">
        <v>310</v>
      </c>
      <c r="D813" s="86">
        <v>1150</v>
      </c>
      <c r="E813" s="14"/>
      <c r="F813" s="14"/>
      <c r="G813" s="14">
        <v>1150</v>
      </c>
      <c r="H813" s="14"/>
      <c r="I813" s="14"/>
    </row>
    <row r="814" spans="1:9" x14ac:dyDescent="0.25">
      <c r="A814" s="82"/>
      <c r="B814" s="23" t="s">
        <v>951</v>
      </c>
      <c r="C814" s="86"/>
      <c r="D814" s="86"/>
      <c r="E814" s="14"/>
      <c r="F814" s="14"/>
      <c r="G814" s="14">
        <v>1166</v>
      </c>
      <c r="H814" s="14"/>
      <c r="I814" s="14"/>
    </row>
    <row r="815" spans="1:9" ht="39" x14ac:dyDescent="0.25">
      <c r="A815" s="82"/>
      <c r="B815" s="23" t="s">
        <v>380</v>
      </c>
      <c r="C815" s="86"/>
      <c r="D815" s="86"/>
      <c r="E815" s="14"/>
      <c r="F815" s="14"/>
      <c r="G815" s="14">
        <v>100</v>
      </c>
      <c r="H815" s="14"/>
      <c r="I815" s="14"/>
    </row>
    <row r="816" spans="1:9" ht="26.25" x14ac:dyDescent="0.25">
      <c r="A816" s="82"/>
      <c r="B816" s="23" t="s">
        <v>84</v>
      </c>
      <c r="C816" s="86"/>
      <c r="D816" s="86"/>
      <c r="E816" s="14"/>
      <c r="F816" s="14"/>
      <c r="G816" s="14">
        <v>100</v>
      </c>
      <c r="H816" s="14"/>
      <c r="I816" s="14"/>
    </row>
    <row r="817" spans="1:9" ht="25.5" x14ac:dyDescent="0.25">
      <c r="A817" s="82" t="s">
        <v>311</v>
      </c>
      <c r="B817" s="134" t="s">
        <v>952</v>
      </c>
      <c r="C817" s="86"/>
      <c r="D817" s="167">
        <v>2390</v>
      </c>
      <c r="E817" s="14"/>
      <c r="F817" s="14"/>
      <c r="G817" s="89">
        <v>2390</v>
      </c>
      <c r="H817" s="14"/>
      <c r="I817" s="14"/>
    </row>
    <row r="818" spans="1:9" x14ac:dyDescent="0.25">
      <c r="A818" s="82"/>
      <c r="B818" s="87" t="s">
        <v>309</v>
      </c>
      <c r="C818" s="86" t="s">
        <v>312</v>
      </c>
      <c r="D818" s="86">
        <v>1224</v>
      </c>
      <c r="E818" s="14"/>
      <c r="F818" s="14"/>
      <c r="G818" s="14">
        <v>1224</v>
      </c>
      <c r="H818" s="14"/>
      <c r="I818" s="14"/>
    </row>
    <row r="819" spans="1:9" x14ac:dyDescent="0.25">
      <c r="A819" s="82"/>
      <c r="B819" s="87" t="s">
        <v>951</v>
      </c>
      <c r="C819" s="86"/>
      <c r="D819" s="86">
        <v>1166</v>
      </c>
      <c r="E819" s="14"/>
      <c r="F819" s="14"/>
      <c r="G819" s="14">
        <v>1166</v>
      </c>
      <c r="H819" s="14"/>
      <c r="I819" s="14"/>
    </row>
    <row r="820" spans="1:9" ht="25.5" x14ac:dyDescent="0.25">
      <c r="A820" s="82" t="s">
        <v>313</v>
      </c>
      <c r="B820" s="134" t="s">
        <v>953</v>
      </c>
      <c r="C820" s="86"/>
      <c r="D820" s="167">
        <v>2006</v>
      </c>
      <c r="E820" s="14"/>
      <c r="F820" s="14"/>
      <c r="G820" s="89">
        <v>2006</v>
      </c>
      <c r="H820" s="14"/>
      <c r="I820" s="14"/>
    </row>
    <row r="821" spans="1:9" x14ac:dyDescent="0.25">
      <c r="A821" s="82"/>
      <c r="B821" s="87" t="s">
        <v>309</v>
      </c>
      <c r="C821" s="86" t="s">
        <v>315</v>
      </c>
      <c r="D821" s="86">
        <v>840</v>
      </c>
      <c r="E821" s="14"/>
      <c r="F821" s="14"/>
      <c r="G821" s="14">
        <v>840</v>
      </c>
      <c r="H821" s="14"/>
      <c r="I821" s="14"/>
    </row>
    <row r="822" spans="1:9" x14ac:dyDescent="0.25">
      <c r="A822" s="82"/>
      <c r="B822" s="87" t="s">
        <v>950</v>
      </c>
      <c r="C822" s="86"/>
      <c r="D822" s="86">
        <v>1166</v>
      </c>
      <c r="E822" s="14"/>
      <c r="F822" s="14"/>
      <c r="G822" s="14">
        <v>1166</v>
      </c>
      <c r="H822" s="14"/>
      <c r="I822" s="14"/>
    </row>
    <row r="823" spans="1:9" x14ac:dyDescent="0.25">
      <c r="A823" s="82" t="s">
        <v>314</v>
      </c>
      <c r="B823" s="128" t="s">
        <v>954</v>
      </c>
      <c r="C823" s="167"/>
      <c r="D823" s="167">
        <v>2582</v>
      </c>
      <c r="E823" s="89"/>
      <c r="F823" s="89"/>
      <c r="G823" s="89">
        <v>2582</v>
      </c>
      <c r="H823" s="14"/>
      <c r="I823" s="14"/>
    </row>
    <row r="824" spans="1:9" x14ac:dyDescent="0.25">
      <c r="A824" s="82"/>
      <c r="B824" s="23" t="s">
        <v>307</v>
      </c>
      <c r="C824" s="86" t="s">
        <v>955</v>
      </c>
      <c r="D824" s="86">
        <v>1380</v>
      </c>
      <c r="E824" s="14"/>
      <c r="F824" s="14"/>
      <c r="G824" s="14">
        <v>1380</v>
      </c>
      <c r="H824" s="14"/>
      <c r="I824" s="14"/>
    </row>
    <row r="825" spans="1:9" x14ac:dyDescent="0.25">
      <c r="A825" s="82"/>
      <c r="B825" s="23" t="s">
        <v>951</v>
      </c>
      <c r="C825" s="86"/>
      <c r="D825" s="86">
        <v>1166</v>
      </c>
      <c r="E825" s="14"/>
      <c r="F825" s="14"/>
      <c r="G825" s="14">
        <v>1166</v>
      </c>
      <c r="H825" s="14"/>
      <c r="I825" s="14"/>
    </row>
    <row r="826" spans="1:9" ht="26.25" x14ac:dyDescent="0.25">
      <c r="A826" s="82"/>
      <c r="B826" s="23" t="s">
        <v>956</v>
      </c>
      <c r="C826" s="86" t="s">
        <v>85</v>
      </c>
      <c r="D826" s="86">
        <v>36</v>
      </c>
      <c r="E826" s="14"/>
      <c r="F826" s="14"/>
      <c r="G826" s="14">
        <v>36</v>
      </c>
      <c r="H826" s="14"/>
      <c r="I826" s="14"/>
    </row>
    <row r="827" spans="1:9" x14ac:dyDescent="0.25">
      <c r="A827" s="82" t="s">
        <v>316</v>
      </c>
      <c r="B827" s="163" t="s">
        <v>957</v>
      </c>
      <c r="C827" s="167"/>
      <c r="D827" s="167">
        <v>2846</v>
      </c>
      <c r="E827" s="89"/>
      <c r="F827" s="89"/>
      <c r="G827" s="89">
        <v>2846</v>
      </c>
      <c r="H827" s="89"/>
      <c r="I827" s="14"/>
    </row>
    <row r="828" spans="1:9" x14ac:dyDescent="0.25">
      <c r="A828" s="82"/>
      <c r="B828" s="88" t="s">
        <v>309</v>
      </c>
      <c r="C828" s="86" t="s">
        <v>317</v>
      </c>
      <c r="D828" s="86">
        <v>180</v>
      </c>
      <c r="E828" s="14"/>
      <c r="F828" s="14"/>
      <c r="G828" s="14">
        <v>180</v>
      </c>
      <c r="H828" s="14"/>
      <c r="I828" s="14"/>
    </row>
    <row r="829" spans="1:9" x14ac:dyDescent="0.25">
      <c r="A829" s="82"/>
      <c r="B829" s="88" t="s">
        <v>951</v>
      </c>
      <c r="C829" s="86"/>
      <c r="D829" s="86">
        <v>1166</v>
      </c>
      <c r="E829" s="14"/>
      <c r="F829" s="14"/>
      <c r="G829" s="14">
        <v>1166</v>
      </c>
      <c r="H829" s="14"/>
      <c r="I829" s="14"/>
    </row>
    <row r="830" spans="1:9" x14ac:dyDescent="0.25">
      <c r="A830" s="82"/>
      <c r="B830" s="88" t="s">
        <v>307</v>
      </c>
      <c r="C830" s="86" t="s">
        <v>958</v>
      </c>
      <c r="D830" s="86">
        <v>1500</v>
      </c>
      <c r="E830" s="14"/>
      <c r="F830" s="14"/>
      <c r="G830" s="14">
        <v>1500</v>
      </c>
      <c r="H830" s="14"/>
      <c r="I830" s="14"/>
    </row>
    <row r="831" spans="1:9" ht="26.25" x14ac:dyDescent="0.25">
      <c r="A831" s="82" t="s">
        <v>318</v>
      </c>
      <c r="B831" s="128" t="s">
        <v>959</v>
      </c>
      <c r="C831" s="167"/>
      <c r="D831" s="167">
        <v>3146</v>
      </c>
      <c r="E831" s="89"/>
      <c r="F831" s="89"/>
      <c r="G831" s="89">
        <v>3146</v>
      </c>
      <c r="H831" s="14"/>
      <c r="I831" s="14"/>
    </row>
    <row r="832" spans="1:9" x14ac:dyDescent="0.25">
      <c r="A832" s="82"/>
      <c r="B832" s="23" t="s">
        <v>951</v>
      </c>
      <c r="C832" s="86" t="s">
        <v>960</v>
      </c>
      <c r="D832" s="86">
        <v>1170</v>
      </c>
      <c r="E832" s="14"/>
      <c r="F832" s="14"/>
      <c r="G832" s="14">
        <v>1170</v>
      </c>
      <c r="H832" s="14"/>
      <c r="I832" s="14"/>
    </row>
    <row r="833" spans="1:10" x14ac:dyDescent="0.25">
      <c r="A833" s="24"/>
      <c r="B833" s="53" t="s">
        <v>307</v>
      </c>
      <c r="C833" s="86" t="s">
        <v>319</v>
      </c>
      <c r="D833" s="86">
        <v>1976</v>
      </c>
      <c r="E833" s="14"/>
      <c r="F833" s="14"/>
      <c r="G833" s="14">
        <v>1976</v>
      </c>
      <c r="H833" s="14"/>
      <c r="I833" s="14"/>
    </row>
    <row r="834" spans="1:10" ht="26.25" x14ac:dyDescent="0.25">
      <c r="A834" s="135" t="s">
        <v>948</v>
      </c>
      <c r="B834" s="198" t="s">
        <v>949</v>
      </c>
      <c r="C834" s="180"/>
      <c r="D834" s="180">
        <v>22536.5</v>
      </c>
      <c r="E834" s="132"/>
      <c r="F834" s="132"/>
      <c r="G834" s="132">
        <v>8559.6</v>
      </c>
      <c r="H834" s="132">
        <v>7793.6</v>
      </c>
      <c r="I834" s="132">
        <v>6183.3</v>
      </c>
      <c r="J834">
        <f>SUM(G834:I834)</f>
        <v>22536.5</v>
      </c>
    </row>
    <row r="836" spans="1:10" x14ac:dyDescent="0.25">
      <c r="A836" s="79" t="s">
        <v>199</v>
      </c>
      <c r="B836" s="9" t="s">
        <v>200</v>
      </c>
      <c r="C836" s="9"/>
      <c r="D836" s="9"/>
      <c r="E836" s="9"/>
      <c r="F836" s="9"/>
      <c r="G836" s="9"/>
      <c r="H836" s="9"/>
      <c r="I836" s="10"/>
    </row>
    <row r="837" spans="1:10" x14ac:dyDescent="0.25">
      <c r="A837" s="14" t="s">
        <v>432</v>
      </c>
      <c r="B837" s="89" t="s">
        <v>433</v>
      </c>
      <c r="C837" s="89"/>
      <c r="D837" s="89">
        <f>G837+H837+I837</f>
        <v>6842.2999999999993</v>
      </c>
      <c r="E837" s="89"/>
      <c r="F837" s="89"/>
      <c r="G837" s="83">
        <v>2264.8000000000002</v>
      </c>
      <c r="H837" s="83">
        <v>2280.6</v>
      </c>
      <c r="I837" s="83">
        <v>2296.9</v>
      </c>
      <c r="J837">
        <f>SUM(G837:I837)</f>
        <v>6842.2999999999993</v>
      </c>
    </row>
    <row r="838" spans="1:10" x14ac:dyDescent="0.25">
      <c r="A838" s="14">
        <v>1</v>
      </c>
      <c r="B838" s="14" t="s">
        <v>436</v>
      </c>
      <c r="C838" s="2" t="s">
        <v>89</v>
      </c>
      <c r="D838" s="14">
        <f>G838+H838+I838</f>
        <v>842.30000000000007</v>
      </c>
      <c r="E838" s="14"/>
      <c r="F838" s="14"/>
      <c r="G838" s="111">
        <v>264.8</v>
      </c>
      <c r="H838" s="111">
        <v>280.60000000000002</v>
      </c>
      <c r="I838" s="111">
        <v>296.89999999999998</v>
      </c>
      <c r="J838">
        <f>SUM(G838:I838)</f>
        <v>842.30000000000007</v>
      </c>
    </row>
    <row r="839" spans="1:10" x14ac:dyDescent="0.25">
      <c r="A839" s="14">
        <v>2</v>
      </c>
      <c r="B839" s="14" t="s">
        <v>940</v>
      </c>
      <c r="C839" s="2" t="s">
        <v>85</v>
      </c>
      <c r="D839" s="14">
        <v>1080</v>
      </c>
      <c r="E839" s="14"/>
      <c r="F839" s="14"/>
      <c r="G839" s="111">
        <v>360</v>
      </c>
      <c r="H839" s="111">
        <v>360</v>
      </c>
      <c r="I839" s="111">
        <v>360</v>
      </c>
      <c r="J839">
        <f t="shared" ref="J839:J844" si="255">SUM(G839:I839)</f>
        <v>1080</v>
      </c>
    </row>
    <row r="840" spans="1:10" x14ac:dyDescent="0.25">
      <c r="A840" s="14">
        <v>3</v>
      </c>
      <c r="B840" s="14" t="s">
        <v>941</v>
      </c>
      <c r="C840" s="2" t="s">
        <v>89</v>
      </c>
      <c r="D840" s="14">
        <v>1200</v>
      </c>
      <c r="E840" s="14"/>
      <c r="F840" s="14"/>
      <c r="G840" s="111">
        <v>400</v>
      </c>
      <c r="H840" s="111">
        <v>400</v>
      </c>
      <c r="I840" s="111">
        <v>400</v>
      </c>
      <c r="J840">
        <f t="shared" si="255"/>
        <v>1200</v>
      </c>
    </row>
    <row r="841" spans="1:10" x14ac:dyDescent="0.25">
      <c r="A841" s="14">
        <v>4</v>
      </c>
      <c r="B841" s="14" t="s">
        <v>942</v>
      </c>
      <c r="C841" s="2" t="s">
        <v>89</v>
      </c>
      <c r="D841" s="14">
        <v>1200</v>
      </c>
      <c r="E841" s="14"/>
      <c r="F841" s="14"/>
      <c r="G841" s="111">
        <v>400</v>
      </c>
      <c r="H841" s="111">
        <v>400</v>
      </c>
      <c r="I841" s="111">
        <v>400</v>
      </c>
      <c r="J841">
        <f t="shared" si="255"/>
        <v>1200</v>
      </c>
    </row>
    <row r="842" spans="1:10" x14ac:dyDescent="0.25">
      <c r="A842" s="14">
        <v>5</v>
      </c>
      <c r="B842" s="14" t="s">
        <v>943</v>
      </c>
      <c r="C842" s="2" t="s">
        <v>89</v>
      </c>
      <c r="D842" s="14">
        <v>1020</v>
      </c>
      <c r="E842" s="14"/>
      <c r="F842" s="14"/>
      <c r="G842" s="111">
        <v>340</v>
      </c>
      <c r="H842" s="111">
        <v>340</v>
      </c>
      <c r="I842" s="111">
        <v>340</v>
      </c>
      <c r="J842">
        <f t="shared" si="255"/>
        <v>1020</v>
      </c>
    </row>
    <row r="843" spans="1:10" x14ac:dyDescent="0.25">
      <c r="A843" s="14">
        <v>6</v>
      </c>
      <c r="B843" s="14" t="s">
        <v>944</v>
      </c>
      <c r="C843" s="2" t="s">
        <v>89</v>
      </c>
      <c r="D843" s="14">
        <v>1050</v>
      </c>
      <c r="E843" s="14"/>
      <c r="F843" s="14"/>
      <c r="G843" s="111">
        <v>350</v>
      </c>
      <c r="H843" s="111">
        <v>350</v>
      </c>
      <c r="I843" s="111">
        <v>350</v>
      </c>
      <c r="J843">
        <f t="shared" si="255"/>
        <v>1050</v>
      </c>
    </row>
    <row r="844" spans="1:10" x14ac:dyDescent="0.25">
      <c r="A844" s="14">
        <v>7</v>
      </c>
      <c r="B844" s="14" t="s">
        <v>945</v>
      </c>
      <c r="C844" s="2" t="s">
        <v>89</v>
      </c>
      <c r="D844" s="14">
        <v>450</v>
      </c>
      <c r="E844" s="14"/>
      <c r="F844" s="14"/>
      <c r="G844" s="111">
        <v>150</v>
      </c>
      <c r="H844" s="111">
        <v>150</v>
      </c>
      <c r="I844" s="111">
        <v>150</v>
      </c>
      <c r="J844">
        <f t="shared" si="255"/>
        <v>450</v>
      </c>
    </row>
    <row r="845" spans="1:10" x14ac:dyDescent="0.25">
      <c r="A845" s="14" t="s">
        <v>434</v>
      </c>
      <c r="B845" s="89" t="s">
        <v>435</v>
      </c>
      <c r="C845" s="14"/>
      <c r="D845" s="89">
        <v>29516.6</v>
      </c>
      <c r="E845" s="89"/>
      <c r="F845" s="89"/>
      <c r="G845" s="83">
        <v>7181.6</v>
      </c>
      <c r="H845" s="83">
        <v>10657</v>
      </c>
      <c r="I845" s="83">
        <v>11678</v>
      </c>
      <c r="J845">
        <f>SUM(G845:I845)</f>
        <v>29516.6</v>
      </c>
    </row>
    <row r="846" spans="1:10" x14ac:dyDescent="0.25">
      <c r="A846" s="17">
        <v>1</v>
      </c>
      <c r="B846" s="14" t="s">
        <v>942</v>
      </c>
      <c r="C846" s="2" t="s">
        <v>89</v>
      </c>
      <c r="D846" s="14">
        <v>7181.6</v>
      </c>
      <c r="E846" s="14"/>
      <c r="F846" s="14"/>
      <c r="G846" s="187">
        <v>7181.6</v>
      </c>
      <c r="H846" s="14"/>
      <c r="I846" s="14"/>
    </row>
    <row r="847" spans="1:10" x14ac:dyDescent="0.25">
      <c r="A847" s="17">
        <v>2</v>
      </c>
      <c r="B847" s="14" t="s">
        <v>941</v>
      </c>
      <c r="C847" s="2" t="s">
        <v>89</v>
      </c>
      <c r="D847" s="14">
        <v>5000</v>
      </c>
      <c r="E847" s="14"/>
      <c r="F847" s="14"/>
      <c r="G847" s="14"/>
      <c r="H847" s="187">
        <v>5000</v>
      </c>
      <c r="I847" s="14"/>
    </row>
    <row r="848" spans="1:10" x14ac:dyDescent="0.25">
      <c r="A848" s="17">
        <v>3</v>
      </c>
      <c r="B848" s="14" t="s">
        <v>943</v>
      </c>
      <c r="C848" s="2" t="s">
        <v>89</v>
      </c>
      <c r="D848" s="14">
        <v>5657</v>
      </c>
      <c r="E848" s="14"/>
      <c r="F848" s="14"/>
      <c r="G848" s="14"/>
      <c r="H848" s="187">
        <v>5657</v>
      </c>
      <c r="I848" s="14"/>
    </row>
    <row r="849" spans="1:9" x14ac:dyDescent="0.25">
      <c r="A849" s="14"/>
      <c r="B849" s="17" t="s">
        <v>944</v>
      </c>
      <c r="C849" s="2" t="s">
        <v>89</v>
      </c>
      <c r="D849" s="14">
        <v>11678</v>
      </c>
      <c r="E849" s="14"/>
      <c r="F849" s="14"/>
      <c r="G849" s="14"/>
      <c r="H849" s="14"/>
      <c r="I849" s="2">
        <v>11678</v>
      </c>
    </row>
    <row r="850" spans="1:9" x14ac:dyDescent="0.25">
      <c r="A850" s="79"/>
      <c r="B850" s="188"/>
      <c r="C850" s="149"/>
      <c r="D850" s="9"/>
      <c r="E850" s="9"/>
      <c r="F850" s="9"/>
      <c r="G850" s="9"/>
      <c r="H850" s="9"/>
      <c r="I850" s="150"/>
    </row>
    <row r="851" spans="1:9" x14ac:dyDescent="0.25">
      <c r="A851" s="79" t="s">
        <v>201</v>
      </c>
      <c r="B851" s="9" t="s">
        <v>202</v>
      </c>
      <c r="C851" s="9"/>
      <c r="D851" s="9"/>
      <c r="E851" s="9"/>
      <c r="F851" s="9"/>
      <c r="G851" s="9"/>
      <c r="H851" s="9"/>
      <c r="I851" s="10"/>
    </row>
    <row r="852" spans="1:9" x14ac:dyDescent="0.25">
      <c r="A852" s="89" t="s">
        <v>203</v>
      </c>
      <c r="B852" s="89" t="s">
        <v>204</v>
      </c>
      <c r="C852" s="83" t="s">
        <v>437</v>
      </c>
      <c r="D852" s="89">
        <v>1993.6</v>
      </c>
      <c r="E852" s="89"/>
      <c r="F852" s="89"/>
      <c r="G852" s="83">
        <v>1000</v>
      </c>
      <c r="H852" s="83">
        <v>500</v>
      </c>
      <c r="I852" s="83">
        <v>500</v>
      </c>
    </row>
    <row r="853" spans="1:9" x14ac:dyDescent="0.25">
      <c r="A853" s="14">
        <v>1</v>
      </c>
      <c r="B853" s="85" t="s">
        <v>205</v>
      </c>
      <c r="C853" s="81">
        <v>1</v>
      </c>
      <c r="D853" s="14">
        <v>19.2</v>
      </c>
      <c r="E853" s="14"/>
      <c r="F853" s="14"/>
      <c r="G853" s="2">
        <v>9.6</v>
      </c>
      <c r="H853" s="2">
        <v>4.8</v>
      </c>
      <c r="I853" s="2">
        <v>4.8</v>
      </c>
    </row>
    <row r="854" spans="1:9" x14ac:dyDescent="0.25">
      <c r="A854" s="14">
        <f>A853+1</f>
        <v>2</v>
      </c>
      <c r="B854" s="84" t="s">
        <v>206</v>
      </c>
      <c r="C854" s="8">
        <f>C853</f>
        <v>1</v>
      </c>
      <c r="D854" s="14">
        <f>D853</f>
        <v>19.2</v>
      </c>
      <c r="E854" s="14"/>
      <c r="F854" s="14"/>
      <c r="G854" s="2">
        <f>G853</f>
        <v>9.6</v>
      </c>
      <c r="H854" s="2">
        <f>H853</f>
        <v>4.8</v>
      </c>
      <c r="I854" s="2">
        <f>I853</f>
        <v>4.8</v>
      </c>
    </row>
    <row r="855" spans="1:9" x14ac:dyDescent="0.25">
      <c r="A855" s="14">
        <f t="shared" ref="A855:A918" si="256">A854+1</f>
        <v>3</v>
      </c>
      <c r="B855" s="84" t="s">
        <v>207</v>
      </c>
      <c r="C855" s="8">
        <f t="shared" ref="C855:D918" si="257">C854</f>
        <v>1</v>
      </c>
      <c r="D855" s="14">
        <f t="shared" si="257"/>
        <v>19.2</v>
      </c>
      <c r="E855" s="14"/>
      <c r="F855" s="14"/>
      <c r="G855" s="2">
        <f t="shared" ref="G855:G918" si="258">G854</f>
        <v>9.6</v>
      </c>
      <c r="H855" s="2">
        <f t="shared" ref="H855:H918" si="259">H854</f>
        <v>4.8</v>
      </c>
      <c r="I855" s="2">
        <f t="shared" ref="I855:I918" si="260">I854</f>
        <v>4.8</v>
      </c>
    </row>
    <row r="856" spans="1:9" x14ac:dyDescent="0.25">
      <c r="A856" s="14">
        <f t="shared" si="256"/>
        <v>4</v>
      </c>
      <c r="B856" s="84" t="s">
        <v>208</v>
      </c>
      <c r="C856" s="8">
        <f t="shared" si="257"/>
        <v>1</v>
      </c>
      <c r="D856" s="14">
        <f t="shared" si="257"/>
        <v>19.2</v>
      </c>
      <c r="E856" s="14"/>
      <c r="F856" s="14"/>
      <c r="G856" s="2">
        <f t="shared" si="258"/>
        <v>9.6</v>
      </c>
      <c r="H856" s="2">
        <f t="shared" si="259"/>
        <v>4.8</v>
      </c>
      <c r="I856" s="2">
        <f t="shared" si="260"/>
        <v>4.8</v>
      </c>
    </row>
    <row r="857" spans="1:9" x14ac:dyDescent="0.25">
      <c r="A857" s="14">
        <f t="shared" si="256"/>
        <v>5</v>
      </c>
      <c r="B857" s="84" t="s">
        <v>209</v>
      </c>
      <c r="C857" s="8">
        <f t="shared" si="257"/>
        <v>1</v>
      </c>
      <c r="D857" s="14">
        <f t="shared" si="257"/>
        <v>19.2</v>
      </c>
      <c r="E857" s="14"/>
      <c r="F857" s="14"/>
      <c r="G857" s="2">
        <f t="shared" si="258"/>
        <v>9.6</v>
      </c>
      <c r="H857" s="2">
        <f t="shared" si="259"/>
        <v>4.8</v>
      </c>
      <c r="I857" s="2">
        <f t="shared" si="260"/>
        <v>4.8</v>
      </c>
    </row>
    <row r="858" spans="1:9" x14ac:dyDescent="0.25">
      <c r="A858" s="14">
        <f t="shared" si="256"/>
        <v>6</v>
      </c>
      <c r="B858" s="84" t="s">
        <v>210</v>
      </c>
      <c r="C858" s="8">
        <f t="shared" si="257"/>
        <v>1</v>
      </c>
      <c r="D858" s="14">
        <f t="shared" si="257"/>
        <v>19.2</v>
      </c>
      <c r="E858" s="14"/>
      <c r="F858" s="14"/>
      <c r="G858" s="2">
        <f t="shared" si="258"/>
        <v>9.6</v>
      </c>
      <c r="H858" s="2">
        <f t="shared" si="259"/>
        <v>4.8</v>
      </c>
      <c r="I858" s="2">
        <f t="shared" si="260"/>
        <v>4.8</v>
      </c>
    </row>
    <row r="859" spans="1:9" x14ac:dyDescent="0.25">
      <c r="A859" s="14">
        <f t="shared" si="256"/>
        <v>7</v>
      </c>
      <c r="B859" s="84" t="s">
        <v>211</v>
      </c>
      <c r="C859" s="8">
        <f t="shared" si="257"/>
        <v>1</v>
      </c>
      <c r="D859" s="14">
        <f t="shared" si="257"/>
        <v>19.2</v>
      </c>
      <c r="E859" s="14"/>
      <c r="F859" s="14"/>
      <c r="G859" s="2">
        <f t="shared" si="258"/>
        <v>9.6</v>
      </c>
      <c r="H859" s="2">
        <f t="shared" si="259"/>
        <v>4.8</v>
      </c>
      <c r="I859" s="2">
        <f t="shared" si="260"/>
        <v>4.8</v>
      </c>
    </row>
    <row r="860" spans="1:9" x14ac:dyDescent="0.25">
      <c r="A860" s="14">
        <f t="shared" si="256"/>
        <v>8</v>
      </c>
      <c r="B860" s="84" t="s">
        <v>212</v>
      </c>
      <c r="C860" s="8">
        <f t="shared" si="257"/>
        <v>1</v>
      </c>
      <c r="D860" s="14">
        <f t="shared" si="257"/>
        <v>19.2</v>
      </c>
      <c r="E860" s="14"/>
      <c r="F860" s="14"/>
      <c r="G860" s="2">
        <f t="shared" si="258"/>
        <v>9.6</v>
      </c>
      <c r="H860" s="2">
        <f t="shared" si="259"/>
        <v>4.8</v>
      </c>
      <c r="I860" s="2">
        <f t="shared" si="260"/>
        <v>4.8</v>
      </c>
    </row>
    <row r="861" spans="1:9" x14ac:dyDescent="0.25">
      <c r="A861" s="14">
        <f t="shared" si="256"/>
        <v>9</v>
      </c>
      <c r="B861" s="84" t="s">
        <v>213</v>
      </c>
      <c r="C861" s="8">
        <f t="shared" si="257"/>
        <v>1</v>
      </c>
      <c r="D861" s="14">
        <f t="shared" si="257"/>
        <v>19.2</v>
      </c>
      <c r="E861" s="14"/>
      <c r="F861" s="14"/>
      <c r="G861" s="2">
        <f t="shared" si="258"/>
        <v>9.6</v>
      </c>
      <c r="H861" s="2">
        <f t="shared" si="259"/>
        <v>4.8</v>
      </c>
      <c r="I861" s="2">
        <f t="shared" si="260"/>
        <v>4.8</v>
      </c>
    </row>
    <row r="862" spans="1:9" x14ac:dyDescent="0.25">
      <c r="A862" s="14">
        <f t="shared" si="256"/>
        <v>10</v>
      </c>
      <c r="B862" s="84" t="s">
        <v>182</v>
      </c>
      <c r="C862" s="8">
        <f t="shared" si="257"/>
        <v>1</v>
      </c>
      <c r="D862" s="14">
        <f t="shared" si="257"/>
        <v>19.2</v>
      </c>
      <c r="E862" s="14"/>
      <c r="F862" s="14"/>
      <c r="G862" s="2">
        <f t="shared" si="258"/>
        <v>9.6</v>
      </c>
      <c r="H862" s="2">
        <f t="shared" si="259"/>
        <v>4.8</v>
      </c>
      <c r="I862" s="2">
        <f t="shared" si="260"/>
        <v>4.8</v>
      </c>
    </row>
    <row r="863" spans="1:9" x14ac:dyDescent="0.25">
      <c r="A863" s="14">
        <f t="shared" si="256"/>
        <v>11</v>
      </c>
      <c r="B863" s="84" t="s">
        <v>214</v>
      </c>
      <c r="C863" s="8">
        <f t="shared" si="257"/>
        <v>1</v>
      </c>
      <c r="D863" s="14">
        <f t="shared" si="257"/>
        <v>19.2</v>
      </c>
      <c r="E863" s="14"/>
      <c r="F863" s="14"/>
      <c r="G863" s="2">
        <f t="shared" si="258"/>
        <v>9.6</v>
      </c>
      <c r="H863" s="2">
        <f t="shared" si="259"/>
        <v>4.8</v>
      </c>
      <c r="I863" s="2">
        <f t="shared" si="260"/>
        <v>4.8</v>
      </c>
    </row>
    <row r="864" spans="1:9" x14ac:dyDescent="0.25">
      <c r="A864" s="14">
        <f t="shared" si="256"/>
        <v>12</v>
      </c>
      <c r="B864" s="84" t="s">
        <v>215</v>
      </c>
      <c r="C864" s="8">
        <f t="shared" si="257"/>
        <v>1</v>
      </c>
      <c r="D864" s="14">
        <f t="shared" si="257"/>
        <v>19.2</v>
      </c>
      <c r="E864" s="14"/>
      <c r="F864" s="14"/>
      <c r="G864" s="2">
        <f t="shared" si="258"/>
        <v>9.6</v>
      </c>
      <c r="H864" s="2">
        <f t="shared" si="259"/>
        <v>4.8</v>
      </c>
      <c r="I864" s="2">
        <f t="shared" si="260"/>
        <v>4.8</v>
      </c>
    </row>
    <row r="865" spans="1:9" x14ac:dyDescent="0.25">
      <c r="A865" s="14">
        <f t="shared" si="256"/>
        <v>13</v>
      </c>
      <c r="B865" s="84" t="s">
        <v>216</v>
      </c>
      <c r="C865" s="8">
        <f t="shared" si="257"/>
        <v>1</v>
      </c>
      <c r="D865" s="14">
        <f t="shared" si="257"/>
        <v>19.2</v>
      </c>
      <c r="E865" s="14"/>
      <c r="F865" s="14"/>
      <c r="G865" s="2">
        <f t="shared" si="258"/>
        <v>9.6</v>
      </c>
      <c r="H865" s="2">
        <f t="shared" si="259"/>
        <v>4.8</v>
      </c>
      <c r="I865" s="2">
        <f t="shared" si="260"/>
        <v>4.8</v>
      </c>
    </row>
    <row r="866" spans="1:9" x14ac:dyDescent="0.25">
      <c r="A866" s="14">
        <f t="shared" si="256"/>
        <v>14</v>
      </c>
      <c r="B866" s="84" t="s">
        <v>181</v>
      </c>
      <c r="C866" s="8">
        <f t="shared" si="257"/>
        <v>1</v>
      </c>
      <c r="D866" s="14">
        <f t="shared" si="257"/>
        <v>19.2</v>
      </c>
      <c r="E866" s="14"/>
      <c r="F866" s="14"/>
      <c r="G866" s="2">
        <f t="shared" si="258"/>
        <v>9.6</v>
      </c>
      <c r="H866" s="2">
        <f t="shared" si="259"/>
        <v>4.8</v>
      </c>
      <c r="I866" s="2">
        <f t="shared" si="260"/>
        <v>4.8</v>
      </c>
    </row>
    <row r="867" spans="1:9" x14ac:dyDescent="0.25">
      <c r="A867" s="14">
        <f t="shared" si="256"/>
        <v>15</v>
      </c>
      <c r="B867" s="84" t="s">
        <v>217</v>
      </c>
      <c r="C867" s="8">
        <f t="shared" si="257"/>
        <v>1</v>
      </c>
      <c r="D867" s="14">
        <f t="shared" si="257"/>
        <v>19.2</v>
      </c>
      <c r="E867" s="14"/>
      <c r="F867" s="14"/>
      <c r="G867" s="2">
        <f t="shared" si="258"/>
        <v>9.6</v>
      </c>
      <c r="H867" s="2">
        <f t="shared" si="259"/>
        <v>4.8</v>
      </c>
      <c r="I867" s="2">
        <f t="shared" si="260"/>
        <v>4.8</v>
      </c>
    </row>
    <row r="868" spans="1:9" x14ac:dyDescent="0.25">
      <c r="A868" s="14">
        <f t="shared" si="256"/>
        <v>16</v>
      </c>
      <c r="B868" s="84" t="s">
        <v>180</v>
      </c>
      <c r="C868" s="8">
        <f t="shared" si="257"/>
        <v>1</v>
      </c>
      <c r="D868" s="14">
        <f t="shared" si="257"/>
        <v>19.2</v>
      </c>
      <c r="E868" s="14"/>
      <c r="F868" s="14"/>
      <c r="G868" s="2">
        <f t="shared" si="258"/>
        <v>9.6</v>
      </c>
      <c r="H868" s="2">
        <f t="shared" si="259"/>
        <v>4.8</v>
      </c>
      <c r="I868" s="2">
        <f t="shared" si="260"/>
        <v>4.8</v>
      </c>
    </row>
    <row r="869" spans="1:9" x14ac:dyDescent="0.25">
      <c r="A869" s="14">
        <f t="shared" si="256"/>
        <v>17</v>
      </c>
      <c r="B869" s="84" t="s">
        <v>218</v>
      </c>
      <c r="C869" s="8">
        <f t="shared" si="257"/>
        <v>1</v>
      </c>
      <c r="D869" s="14">
        <f t="shared" si="257"/>
        <v>19.2</v>
      </c>
      <c r="E869" s="14"/>
      <c r="F869" s="14"/>
      <c r="G869" s="2">
        <f t="shared" si="258"/>
        <v>9.6</v>
      </c>
      <c r="H869" s="2">
        <f t="shared" si="259"/>
        <v>4.8</v>
      </c>
      <c r="I869" s="2">
        <f t="shared" si="260"/>
        <v>4.8</v>
      </c>
    </row>
    <row r="870" spans="1:9" x14ac:dyDescent="0.25">
      <c r="A870" s="14">
        <f t="shared" si="256"/>
        <v>18</v>
      </c>
      <c r="B870" s="84" t="s">
        <v>219</v>
      </c>
      <c r="C870" s="8">
        <f t="shared" si="257"/>
        <v>1</v>
      </c>
      <c r="D870" s="14">
        <f t="shared" si="257"/>
        <v>19.2</v>
      </c>
      <c r="E870" s="14"/>
      <c r="F870" s="14"/>
      <c r="G870" s="2">
        <f t="shared" si="258"/>
        <v>9.6</v>
      </c>
      <c r="H870" s="2">
        <f t="shared" si="259"/>
        <v>4.8</v>
      </c>
      <c r="I870" s="2">
        <f t="shared" si="260"/>
        <v>4.8</v>
      </c>
    </row>
    <row r="871" spans="1:9" x14ac:dyDescent="0.25">
      <c r="A871" s="14">
        <f t="shared" si="256"/>
        <v>19</v>
      </c>
      <c r="B871" s="84" t="s">
        <v>220</v>
      </c>
      <c r="C871" s="8">
        <f t="shared" si="257"/>
        <v>1</v>
      </c>
      <c r="D871" s="14">
        <f t="shared" si="257"/>
        <v>19.2</v>
      </c>
      <c r="E871" s="14"/>
      <c r="F871" s="14"/>
      <c r="G871" s="2">
        <f t="shared" si="258"/>
        <v>9.6</v>
      </c>
      <c r="H871" s="2">
        <f t="shared" si="259"/>
        <v>4.8</v>
      </c>
      <c r="I871" s="2">
        <f t="shared" si="260"/>
        <v>4.8</v>
      </c>
    </row>
    <row r="872" spans="1:9" x14ac:dyDescent="0.25">
      <c r="A872" s="14">
        <f t="shared" si="256"/>
        <v>20</v>
      </c>
      <c r="B872" s="84" t="s">
        <v>221</v>
      </c>
      <c r="C872" s="8">
        <f t="shared" si="257"/>
        <v>1</v>
      </c>
      <c r="D872" s="14">
        <f t="shared" si="257"/>
        <v>19.2</v>
      </c>
      <c r="E872" s="14"/>
      <c r="F872" s="14"/>
      <c r="G872" s="2">
        <f t="shared" si="258"/>
        <v>9.6</v>
      </c>
      <c r="H872" s="2">
        <f t="shared" si="259"/>
        <v>4.8</v>
      </c>
      <c r="I872" s="2">
        <f t="shared" si="260"/>
        <v>4.8</v>
      </c>
    </row>
    <row r="873" spans="1:9" x14ac:dyDescent="0.25">
      <c r="A873" s="14">
        <f t="shared" si="256"/>
        <v>21</v>
      </c>
      <c r="B873" s="84" t="s">
        <v>221</v>
      </c>
      <c r="C873" s="8">
        <f t="shared" si="257"/>
        <v>1</v>
      </c>
      <c r="D873" s="14">
        <f t="shared" si="257"/>
        <v>19.2</v>
      </c>
      <c r="E873" s="14"/>
      <c r="F873" s="14"/>
      <c r="G873" s="2">
        <f t="shared" si="258"/>
        <v>9.6</v>
      </c>
      <c r="H873" s="2">
        <f t="shared" si="259"/>
        <v>4.8</v>
      </c>
      <c r="I873" s="2">
        <f t="shared" si="260"/>
        <v>4.8</v>
      </c>
    </row>
    <row r="874" spans="1:9" x14ac:dyDescent="0.25">
      <c r="A874" s="14">
        <f t="shared" si="256"/>
        <v>22</v>
      </c>
      <c r="B874" s="84" t="s">
        <v>222</v>
      </c>
      <c r="C874" s="8">
        <f t="shared" si="257"/>
        <v>1</v>
      </c>
      <c r="D874" s="14">
        <f t="shared" si="257"/>
        <v>19.2</v>
      </c>
      <c r="E874" s="14"/>
      <c r="F874" s="14"/>
      <c r="G874" s="2">
        <f t="shared" si="258"/>
        <v>9.6</v>
      </c>
      <c r="H874" s="2">
        <f t="shared" si="259"/>
        <v>4.8</v>
      </c>
      <c r="I874" s="2">
        <f t="shared" si="260"/>
        <v>4.8</v>
      </c>
    </row>
    <row r="875" spans="1:9" x14ac:dyDescent="0.25">
      <c r="A875" s="14">
        <f t="shared" si="256"/>
        <v>23</v>
      </c>
      <c r="B875" s="84" t="s">
        <v>223</v>
      </c>
      <c r="C875" s="8">
        <f t="shared" si="257"/>
        <v>1</v>
      </c>
      <c r="D875" s="14">
        <f t="shared" si="257"/>
        <v>19.2</v>
      </c>
      <c r="E875" s="14"/>
      <c r="F875" s="14"/>
      <c r="G875" s="2">
        <f t="shared" si="258"/>
        <v>9.6</v>
      </c>
      <c r="H875" s="2">
        <f t="shared" si="259"/>
        <v>4.8</v>
      </c>
      <c r="I875" s="2">
        <f t="shared" si="260"/>
        <v>4.8</v>
      </c>
    </row>
    <row r="876" spans="1:9" x14ac:dyDescent="0.25">
      <c r="A876" s="14">
        <f t="shared" si="256"/>
        <v>24</v>
      </c>
      <c r="B876" s="84" t="s">
        <v>224</v>
      </c>
      <c r="C876" s="8">
        <f t="shared" si="257"/>
        <v>1</v>
      </c>
      <c r="D876" s="14">
        <f t="shared" si="257"/>
        <v>19.2</v>
      </c>
      <c r="E876" s="14"/>
      <c r="F876" s="14"/>
      <c r="G876" s="2">
        <f t="shared" si="258"/>
        <v>9.6</v>
      </c>
      <c r="H876" s="2">
        <f t="shared" si="259"/>
        <v>4.8</v>
      </c>
      <c r="I876" s="2">
        <f t="shared" si="260"/>
        <v>4.8</v>
      </c>
    </row>
    <row r="877" spans="1:9" x14ac:dyDescent="0.25">
      <c r="A877" s="14">
        <f t="shared" si="256"/>
        <v>25</v>
      </c>
      <c r="B877" s="84" t="s">
        <v>225</v>
      </c>
      <c r="C877" s="8">
        <f t="shared" si="257"/>
        <v>1</v>
      </c>
      <c r="D877" s="14">
        <f t="shared" si="257"/>
        <v>19.2</v>
      </c>
      <c r="E877" s="14"/>
      <c r="F877" s="14"/>
      <c r="G877" s="2">
        <f t="shared" si="258"/>
        <v>9.6</v>
      </c>
      <c r="H877" s="2">
        <f t="shared" si="259"/>
        <v>4.8</v>
      </c>
      <c r="I877" s="2">
        <f t="shared" si="260"/>
        <v>4.8</v>
      </c>
    </row>
    <row r="878" spans="1:9" x14ac:dyDescent="0.25">
      <c r="A878" s="14">
        <f t="shared" si="256"/>
        <v>26</v>
      </c>
      <c r="B878" s="84" t="s">
        <v>226</v>
      </c>
      <c r="C878" s="8">
        <f t="shared" si="257"/>
        <v>1</v>
      </c>
      <c r="D878" s="14">
        <f t="shared" si="257"/>
        <v>19.2</v>
      </c>
      <c r="E878" s="14"/>
      <c r="F878" s="14"/>
      <c r="G878" s="2">
        <f t="shared" si="258"/>
        <v>9.6</v>
      </c>
      <c r="H878" s="2">
        <f t="shared" si="259"/>
        <v>4.8</v>
      </c>
      <c r="I878" s="2">
        <f t="shared" si="260"/>
        <v>4.8</v>
      </c>
    </row>
    <row r="879" spans="1:9" x14ac:dyDescent="0.25">
      <c r="A879" s="14">
        <f t="shared" si="256"/>
        <v>27</v>
      </c>
      <c r="B879" s="84" t="s">
        <v>227</v>
      </c>
      <c r="C879" s="8">
        <f t="shared" si="257"/>
        <v>1</v>
      </c>
      <c r="D879" s="14">
        <f t="shared" si="257"/>
        <v>19.2</v>
      </c>
      <c r="E879" s="14"/>
      <c r="F879" s="14"/>
      <c r="G879" s="2">
        <f t="shared" si="258"/>
        <v>9.6</v>
      </c>
      <c r="H879" s="2">
        <f t="shared" si="259"/>
        <v>4.8</v>
      </c>
      <c r="I879" s="2">
        <f t="shared" si="260"/>
        <v>4.8</v>
      </c>
    </row>
    <row r="880" spans="1:9" x14ac:dyDescent="0.25">
      <c r="A880" s="14">
        <f t="shared" si="256"/>
        <v>28</v>
      </c>
      <c r="B880" s="84" t="s">
        <v>228</v>
      </c>
      <c r="C880" s="8">
        <f t="shared" si="257"/>
        <v>1</v>
      </c>
      <c r="D880" s="14">
        <f t="shared" si="257"/>
        <v>19.2</v>
      </c>
      <c r="E880" s="14"/>
      <c r="F880" s="14"/>
      <c r="G880" s="2">
        <f t="shared" si="258"/>
        <v>9.6</v>
      </c>
      <c r="H880" s="2">
        <f t="shared" si="259"/>
        <v>4.8</v>
      </c>
      <c r="I880" s="2">
        <f t="shared" si="260"/>
        <v>4.8</v>
      </c>
    </row>
    <row r="881" spans="1:9" x14ac:dyDescent="0.25">
      <c r="A881" s="14">
        <f t="shared" si="256"/>
        <v>29</v>
      </c>
      <c r="B881" s="84" t="s">
        <v>229</v>
      </c>
      <c r="C881" s="8">
        <f t="shared" si="257"/>
        <v>1</v>
      </c>
      <c r="D881" s="14">
        <f t="shared" si="257"/>
        <v>19.2</v>
      </c>
      <c r="E881" s="14"/>
      <c r="F881" s="14"/>
      <c r="G881" s="2">
        <f t="shared" si="258"/>
        <v>9.6</v>
      </c>
      <c r="H881" s="2">
        <f t="shared" si="259"/>
        <v>4.8</v>
      </c>
      <c r="I881" s="2">
        <f t="shared" si="260"/>
        <v>4.8</v>
      </c>
    </row>
    <row r="882" spans="1:9" x14ac:dyDescent="0.25">
      <c r="A882" s="14">
        <f t="shared" si="256"/>
        <v>30</v>
      </c>
      <c r="B882" s="84" t="s">
        <v>230</v>
      </c>
      <c r="C882" s="8">
        <f t="shared" si="257"/>
        <v>1</v>
      </c>
      <c r="D882" s="14">
        <f t="shared" si="257"/>
        <v>19.2</v>
      </c>
      <c r="E882" s="14"/>
      <c r="F882" s="14"/>
      <c r="G882" s="2">
        <f t="shared" si="258"/>
        <v>9.6</v>
      </c>
      <c r="H882" s="2">
        <f t="shared" si="259"/>
        <v>4.8</v>
      </c>
      <c r="I882" s="2">
        <f t="shared" si="260"/>
        <v>4.8</v>
      </c>
    </row>
    <row r="883" spans="1:9" x14ac:dyDescent="0.25">
      <c r="A883" s="14">
        <f t="shared" si="256"/>
        <v>31</v>
      </c>
      <c r="B883" s="84" t="s">
        <v>231</v>
      </c>
      <c r="C883" s="8">
        <f t="shared" si="257"/>
        <v>1</v>
      </c>
      <c r="D883" s="14">
        <f t="shared" si="257"/>
        <v>19.2</v>
      </c>
      <c r="E883" s="14"/>
      <c r="F883" s="14"/>
      <c r="G883" s="2">
        <f t="shared" si="258"/>
        <v>9.6</v>
      </c>
      <c r="H883" s="2">
        <f t="shared" si="259"/>
        <v>4.8</v>
      </c>
      <c r="I883" s="2">
        <f t="shared" si="260"/>
        <v>4.8</v>
      </c>
    </row>
    <row r="884" spans="1:9" x14ac:dyDescent="0.25">
      <c r="A884" s="14">
        <f t="shared" si="256"/>
        <v>32</v>
      </c>
      <c r="B884" s="84" t="s">
        <v>232</v>
      </c>
      <c r="C884" s="8">
        <f t="shared" si="257"/>
        <v>1</v>
      </c>
      <c r="D884" s="14">
        <f t="shared" si="257"/>
        <v>19.2</v>
      </c>
      <c r="E884" s="14"/>
      <c r="F884" s="14"/>
      <c r="G884" s="2">
        <f t="shared" si="258"/>
        <v>9.6</v>
      </c>
      <c r="H884" s="2">
        <f t="shared" si="259"/>
        <v>4.8</v>
      </c>
      <c r="I884" s="2">
        <f t="shared" si="260"/>
        <v>4.8</v>
      </c>
    </row>
    <row r="885" spans="1:9" x14ac:dyDescent="0.25">
      <c r="A885" s="14">
        <f t="shared" si="256"/>
        <v>33</v>
      </c>
      <c r="B885" s="84" t="s">
        <v>233</v>
      </c>
      <c r="C885" s="8">
        <f t="shared" si="257"/>
        <v>1</v>
      </c>
      <c r="D885" s="14">
        <f t="shared" si="257"/>
        <v>19.2</v>
      </c>
      <c r="E885" s="14"/>
      <c r="F885" s="14"/>
      <c r="G885" s="2">
        <f t="shared" si="258"/>
        <v>9.6</v>
      </c>
      <c r="H885" s="2">
        <f t="shared" si="259"/>
        <v>4.8</v>
      </c>
      <c r="I885" s="2">
        <f t="shared" si="260"/>
        <v>4.8</v>
      </c>
    </row>
    <row r="886" spans="1:9" x14ac:dyDescent="0.25">
      <c r="A886" s="14">
        <f t="shared" si="256"/>
        <v>34</v>
      </c>
      <c r="B886" s="84" t="s">
        <v>234</v>
      </c>
      <c r="C886" s="8">
        <f t="shared" si="257"/>
        <v>1</v>
      </c>
      <c r="D886" s="14">
        <f t="shared" si="257"/>
        <v>19.2</v>
      </c>
      <c r="E886" s="14"/>
      <c r="F886" s="14"/>
      <c r="G886" s="2">
        <f t="shared" si="258"/>
        <v>9.6</v>
      </c>
      <c r="H886" s="2">
        <f t="shared" si="259"/>
        <v>4.8</v>
      </c>
      <c r="I886" s="2">
        <f t="shared" si="260"/>
        <v>4.8</v>
      </c>
    </row>
    <row r="887" spans="1:9" x14ac:dyDescent="0.25">
      <c r="A887" s="14">
        <f t="shared" si="256"/>
        <v>35</v>
      </c>
      <c r="B887" s="84" t="s">
        <v>235</v>
      </c>
      <c r="C887" s="8">
        <f t="shared" si="257"/>
        <v>1</v>
      </c>
      <c r="D887" s="14">
        <f t="shared" si="257"/>
        <v>19.2</v>
      </c>
      <c r="E887" s="14"/>
      <c r="F887" s="14"/>
      <c r="G887" s="2">
        <f t="shared" si="258"/>
        <v>9.6</v>
      </c>
      <c r="H887" s="2">
        <f t="shared" si="259"/>
        <v>4.8</v>
      </c>
      <c r="I887" s="2">
        <f t="shared" si="260"/>
        <v>4.8</v>
      </c>
    </row>
    <row r="888" spans="1:9" x14ac:dyDescent="0.25">
      <c r="A888" s="14">
        <f t="shared" si="256"/>
        <v>36</v>
      </c>
      <c r="B888" s="84" t="s">
        <v>236</v>
      </c>
      <c r="C888" s="8">
        <f t="shared" si="257"/>
        <v>1</v>
      </c>
      <c r="D888" s="14">
        <f t="shared" si="257"/>
        <v>19.2</v>
      </c>
      <c r="E888" s="14"/>
      <c r="F888" s="14"/>
      <c r="G888" s="2">
        <f t="shared" si="258"/>
        <v>9.6</v>
      </c>
      <c r="H888" s="2">
        <f t="shared" si="259"/>
        <v>4.8</v>
      </c>
      <c r="I888" s="2">
        <f t="shared" si="260"/>
        <v>4.8</v>
      </c>
    </row>
    <row r="889" spans="1:9" x14ac:dyDescent="0.25">
      <c r="A889" s="14">
        <f t="shared" si="256"/>
        <v>37</v>
      </c>
      <c r="B889" s="84" t="s">
        <v>237</v>
      </c>
      <c r="C889" s="8">
        <f t="shared" si="257"/>
        <v>1</v>
      </c>
      <c r="D889" s="14">
        <f t="shared" si="257"/>
        <v>19.2</v>
      </c>
      <c r="E889" s="14"/>
      <c r="F889" s="14"/>
      <c r="G889" s="2">
        <f t="shared" si="258"/>
        <v>9.6</v>
      </c>
      <c r="H889" s="2">
        <f t="shared" si="259"/>
        <v>4.8</v>
      </c>
      <c r="I889" s="2">
        <f t="shared" si="260"/>
        <v>4.8</v>
      </c>
    </row>
    <row r="890" spans="1:9" x14ac:dyDescent="0.25">
      <c r="A890" s="14">
        <f t="shared" si="256"/>
        <v>38</v>
      </c>
      <c r="B890" s="84" t="s">
        <v>238</v>
      </c>
      <c r="C890" s="8">
        <f t="shared" si="257"/>
        <v>1</v>
      </c>
      <c r="D890" s="14">
        <f t="shared" si="257"/>
        <v>19.2</v>
      </c>
      <c r="E890" s="14"/>
      <c r="F890" s="14"/>
      <c r="G890" s="2">
        <f t="shared" si="258"/>
        <v>9.6</v>
      </c>
      <c r="H890" s="2">
        <f t="shared" si="259"/>
        <v>4.8</v>
      </c>
      <c r="I890" s="2">
        <f t="shared" si="260"/>
        <v>4.8</v>
      </c>
    </row>
    <row r="891" spans="1:9" x14ac:dyDescent="0.25">
      <c r="A891" s="14">
        <f t="shared" si="256"/>
        <v>39</v>
      </c>
      <c r="B891" s="84" t="s">
        <v>239</v>
      </c>
      <c r="C891" s="8">
        <f t="shared" si="257"/>
        <v>1</v>
      </c>
      <c r="D891" s="14">
        <f t="shared" si="257"/>
        <v>19.2</v>
      </c>
      <c r="E891" s="14"/>
      <c r="F891" s="14"/>
      <c r="G891" s="2">
        <f t="shared" si="258"/>
        <v>9.6</v>
      </c>
      <c r="H891" s="2">
        <f t="shared" si="259"/>
        <v>4.8</v>
      </c>
      <c r="I891" s="2">
        <f t="shared" si="260"/>
        <v>4.8</v>
      </c>
    </row>
    <row r="892" spans="1:9" x14ac:dyDescent="0.25">
      <c r="A892" s="14">
        <f t="shared" si="256"/>
        <v>40</v>
      </c>
      <c r="B892" s="84" t="s">
        <v>240</v>
      </c>
      <c r="C892" s="8">
        <f t="shared" si="257"/>
        <v>1</v>
      </c>
      <c r="D892" s="14">
        <f t="shared" si="257"/>
        <v>19.2</v>
      </c>
      <c r="E892" s="14"/>
      <c r="F892" s="14"/>
      <c r="G892" s="2">
        <f t="shared" si="258"/>
        <v>9.6</v>
      </c>
      <c r="H892" s="2">
        <f t="shared" si="259"/>
        <v>4.8</v>
      </c>
      <c r="I892" s="2">
        <f t="shared" si="260"/>
        <v>4.8</v>
      </c>
    </row>
    <row r="893" spans="1:9" x14ac:dyDescent="0.25">
      <c r="A893" s="14">
        <f t="shared" si="256"/>
        <v>41</v>
      </c>
      <c r="B893" s="84" t="s">
        <v>241</v>
      </c>
      <c r="C893" s="8">
        <f t="shared" si="257"/>
        <v>1</v>
      </c>
      <c r="D893" s="14">
        <f t="shared" si="257"/>
        <v>19.2</v>
      </c>
      <c r="E893" s="14"/>
      <c r="F893" s="14"/>
      <c r="G893" s="2">
        <f t="shared" si="258"/>
        <v>9.6</v>
      </c>
      <c r="H893" s="2">
        <f t="shared" si="259"/>
        <v>4.8</v>
      </c>
      <c r="I893" s="2">
        <f t="shared" si="260"/>
        <v>4.8</v>
      </c>
    </row>
    <row r="894" spans="1:9" x14ac:dyDescent="0.25">
      <c r="A894" s="14">
        <f t="shared" si="256"/>
        <v>42</v>
      </c>
      <c r="B894" s="84" t="s">
        <v>242</v>
      </c>
      <c r="C894" s="8">
        <f t="shared" si="257"/>
        <v>1</v>
      </c>
      <c r="D894" s="14">
        <f t="shared" si="257"/>
        <v>19.2</v>
      </c>
      <c r="E894" s="14"/>
      <c r="F894" s="14"/>
      <c r="G894" s="2">
        <f t="shared" si="258"/>
        <v>9.6</v>
      </c>
      <c r="H894" s="2">
        <f t="shared" si="259"/>
        <v>4.8</v>
      </c>
      <c r="I894" s="2">
        <f t="shared" si="260"/>
        <v>4.8</v>
      </c>
    </row>
    <row r="895" spans="1:9" x14ac:dyDescent="0.25">
      <c r="A895" s="14">
        <f t="shared" si="256"/>
        <v>43</v>
      </c>
      <c r="B895" s="84" t="s">
        <v>243</v>
      </c>
      <c r="C895" s="8">
        <f t="shared" si="257"/>
        <v>1</v>
      </c>
      <c r="D895" s="14">
        <f t="shared" si="257"/>
        <v>19.2</v>
      </c>
      <c r="E895" s="14"/>
      <c r="F895" s="14"/>
      <c r="G895" s="2">
        <f t="shared" si="258"/>
        <v>9.6</v>
      </c>
      <c r="H895" s="2">
        <f t="shared" si="259"/>
        <v>4.8</v>
      </c>
      <c r="I895" s="2">
        <f t="shared" si="260"/>
        <v>4.8</v>
      </c>
    </row>
    <row r="896" spans="1:9" x14ac:dyDescent="0.25">
      <c r="A896" s="14">
        <f t="shared" si="256"/>
        <v>44</v>
      </c>
      <c r="B896" s="84" t="s">
        <v>244</v>
      </c>
      <c r="C896" s="8">
        <f t="shared" si="257"/>
        <v>1</v>
      </c>
      <c r="D896" s="14">
        <f t="shared" si="257"/>
        <v>19.2</v>
      </c>
      <c r="E896" s="14"/>
      <c r="F896" s="14"/>
      <c r="G896" s="2">
        <f t="shared" si="258"/>
        <v>9.6</v>
      </c>
      <c r="H896" s="2">
        <f t="shared" si="259"/>
        <v>4.8</v>
      </c>
      <c r="I896" s="2">
        <f t="shared" si="260"/>
        <v>4.8</v>
      </c>
    </row>
    <row r="897" spans="1:9" x14ac:dyDescent="0.25">
      <c r="A897" s="14">
        <f t="shared" si="256"/>
        <v>45</v>
      </c>
      <c r="B897" s="84" t="s">
        <v>246</v>
      </c>
      <c r="C897" s="8">
        <f t="shared" si="257"/>
        <v>1</v>
      </c>
      <c r="D897" s="14">
        <f t="shared" si="257"/>
        <v>19.2</v>
      </c>
      <c r="E897" s="14"/>
      <c r="F897" s="14"/>
      <c r="G897" s="2">
        <f t="shared" si="258"/>
        <v>9.6</v>
      </c>
      <c r="H897" s="2">
        <f t="shared" si="259"/>
        <v>4.8</v>
      </c>
      <c r="I897" s="2">
        <f t="shared" si="260"/>
        <v>4.8</v>
      </c>
    </row>
    <row r="898" spans="1:9" x14ac:dyDescent="0.25">
      <c r="A898" s="14">
        <f t="shared" si="256"/>
        <v>46</v>
      </c>
      <c r="B898" s="84" t="s">
        <v>245</v>
      </c>
      <c r="C898" s="8">
        <f t="shared" si="257"/>
        <v>1</v>
      </c>
      <c r="D898" s="14">
        <f t="shared" si="257"/>
        <v>19.2</v>
      </c>
      <c r="E898" s="14"/>
      <c r="F898" s="14"/>
      <c r="G898" s="2">
        <f t="shared" si="258"/>
        <v>9.6</v>
      </c>
      <c r="H898" s="2">
        <f t="shared" si="259"/>
        <v>4.8</v>
      </c>
      <c r="I898" s="2">
        <f t="shared" si="260"/>
        <v>4.8</v>
      </c>
    </row>
    <row r="899" spans="1:9" x14ac:dyDescent="0.25">
      <c r="A899" s="14">
        <f t="shared" si="256"/>
        <v>47</v>
      </c>
      <c r="B899" s="84" t="s">
        <v>247</v>
      </c>
      <c r="C899" s="8">
        <f t="shared" si="257"/>
        <v>1</v>
      </c>
      <c r="D899" s="14">
        <f t="shared" si="257"/>
        <v>19.2</v>
      </c>
      <c r="E899" s="14"/>
      <c r="F899" s="14"/>
      <c r="G899" s="2">
        <f t="shared" si="258"/>
        <v>9.6</v>
      </c>
      <c r="H899" s="2">
        <f t="shared" si="259"/>
        <v>4.8</v>
      </c>
      <c r="I899" s="2">
        <f t="shared" si="260"/>
        <v>4.8</v>
      </c>
    </row>
    <row r="900" spans="1:9" x14ac:dyDescent="0.25">
      <c r="A900" s="14">
        <f t="shared" si="256"/>
        <v>48</v>
      </c>
      <c r="B900" s="84" t="s">
        <v>248</v>
      </c>
      <c r="C900" s="8">
        <f t="shared" si="257"/>
        <v>1</v>
      </c>
      <c r="D900" s="14">
        <f t="shared" si="257"/>
        <v>19.2</v>
      </c>
      <c r="E900" s="14"/>
      <c r="F900" s="14"/>
      <c r="G900" s="2">
        <f t="shared" si="258"/>
        <v>9.6</v>
      </c>
      <c r="H900" s="2">
        <f t="shared" si="259"/>
        <v>4.8</v>
      </c>
      <c r="I900" s="2">
        <f t="shared" si="260"/>
        <v>4.8</v>
      </c>
    </row>
    <row r="901" spans="1:9" x14ac:dyDescent="0.25">
      <c r="A901" s="14">
        <f t="shared" si="256"/>
        <v>49</v>
      </c>
      <c r="B901" s="84" t="s">
        <v>249</v>
      </c>
      <c r="C901" s="8">
        <f t="shared" si="257"/>
        <v>1</v>
      </c>
      <c r="D901" s="14">
        <f t="shared" si="257"/>
        <v>19.2</v>
      </c>
      <c r="E901" s="14"/>
      <c r="F901" s="14"/>
      <c r="G901" s="2">
        <f t="shared" si="258"/>
        <v>9.6</v>
      </c>
      <c r="H901" s="2">
        <f t="shared" si="259"/>
        <v>4.8</v>
      </c>
      <c r="I901" s="2">
        <f t="shared" si="260"/>
        <v>4.8</v>
      </c>
    </row>
    <row r="902" spans="1:9" x14ac:dyDescent="0.25">
      <c r="A902" s="14">
        <f t="shared" si="256"/>
        <v>50</v>
      </c>
      <c r="B902" s="84" t="s">
        <v>250</v>
      </c>
      <c r="C902" s="8">
        <f t="shared" si="257"/>
        <v>1</v>
      </c>
      <c r="D902" s="14">
        <f t="shared" si="257"/>
        <v>19.2</v>
      </c>
      <c r="E902" s="14"/>
      <c r="F902" s="14"/>
      <c r="G902" s="2">
        <f t="shared" si="258"/>
        <v>9.6</v>
      </c>
      <c r="H902" s="2">
        <f t="shared" si="259"/>
        <v>4.8</v>
      </c>
      <c r="I902" s="2">
        <f t="shared" si="260"/>
        <v>4.8</v>
      </c>
    </row>
    <row r="903" spans="1:9" x14ac:dyDescent="0.25">
      <c r="A903" s="14">
        <f t="shared" si="256"/>
        <v>51</v>
      </c>
      <c r="B903" s="84" t="s">
        <v>251</v>
      </c>
      <c r="C903" s="8">
        <f t="shared" si="257"/>
        <v>1</v>
      </c>
      <c r="D903" s="14">
        <f t="shared" si="257"/>
        <v>19.2</v>
      </c>
      <c r="E903" s="14"/>
      <c r="F903" s="14"/>
      <c r="G903" s="2">
        <f t="shared" si="258"/>
        <v>9.6</v>
      </c>
      <c r="H903" s="2">
        <f t="shared" si="259"/>
        <v>4.8</v>
      </c>
      <c r="I903" s="2">
        <f t="shared" si="260"/>
        <v>4.8</v>
      </c>
    </row>
    <row r="904" spans="1:9" x14ac:dyDescent="0.25">
      <c r="A904" s="14">
        <f t="shared" si="256"/>
        <v>52</v>
      </c>
      <c r="B904" s="84" t="s">
        <v>252</v>
      </c>
      <c r="C904" s="8">
        <f t="shared" si="257"/>
        <v>1</v>
      </c>
      <c r="D904" s="14">
        <f t="shared" si="257"/>
        <v>19.2</v>
      </c>
      <c r="E904" s="14"/>
      <c r="F904" s="14"/>
      <c r="G904" s="2">
        <f t="shared" si="258"/>
        <v>9.6</v>
      </c>
      <c r="H904" s="2">
        <f t="shared" si="259"/>
        <v>4.8</v>
      </c>
      <c r="I904" s="2">
        <f t="shared" si="260"/>
        <v>4.8</v>
      </c>
    </row>
    <row r="905" spans="1:9" x14ac:dyDescent="0.25">
      <c r="A905" s="14">
        <f t="shared" si="256"/>
        <v>53</v>
      </c>
      <c r="B905" s="84" t="s">
        <v>253</v>
      </c>
      <c r="C905" s="8">
        <f t="shared" si="257"/>
        <v>1</v>
      </c>
      <c r="D905" s="14">
        <f t="shared" si="257"/>
        <v>19.2</v>
      </c>
      <c r="E905" s="14"/>
      <c r="F905" s="14"/>
      <c r="G905" s="2">
        <f t="shared" si="258"/>
        <v>9.6</v>
      </c>
      <c r="H905" s="2">
        <f t="shared" si="259"/>
        <v>4.8</v>
      </c>
      <c r="I905" s="2">
        <f t="shared" si="260"/>
        <v>4.8</v>
      </c>
    </row>
    <row r="906" spans="1:9" x14ac:dyDescent="0.25">
      <c r="A906" s="14">
        <f t="shared" si="256"/>
        <v>54</v>
      </c>
      <c r="B906" s="84" t="s">
        <v>254</v>
      </c>
      <c r="C906" s="8">
        <f t="shared" si="257"/>
        <v>1</v>
      </c>
      <c r="D906" s="14">
        <f t="shared" si="257"/>
        <v>19.2</v>
      </c>
      <c r="E906" s="14"/>
      <c r="F906" s="14"/>
      <c r="G906" s="2">
        <f t="shared" si="258"/>
        <v>9.6</v>
      </c>
      <c r="H906" s="2">
        <f t="shared" si="259"/>
        <v>4.8</v>
      </c>
      <c r="I906" s="2">
        <f t="shared" si="260"/>
        <v>4.8</v>
      </c>
    </row>
    <row r="907" spans="1:9" x14ac:dyDescent="0.25">
      <c r="A907" s="14">
        <f t="shared" si="256"/>
        <v>55</v>
      </c>
      <c r="B907" s="84" t="s">
        <v>255</v>
      </c>
      <c r="C907" s="8">
        <f t="shared" si="257"/>
        <v>1</v>
      </c>
      <c r="D907" s="14">
        <f t="shared" si="257"/>
        <v>19.2</v>
      </c>
      <c r="E907" s="14"/>
      <c r="F907" s="14"/>
      <c r="G907" s="2">
        <f t="shared" si="258"/>
        <v>9.6</v>
      </c>
      <c r="H907" s="2">
        <f t="shared" si="259"/>
        <v>4.8</v>
      </c>
      <c r="I907" s="2">
        <f t="shared" si="260"/>
        <v>4.8</v>
      </c>
    </row>
    <row r="908" spans="1:9" x14ac:dyDescent="0.25">
      <c r="A908" s="14">
        <f t="shared" si="256"/>
        <v>56</v>
      </c>
      <c r="B908" s="84" t="s">
        <v>256</v>
      </c>
      <c r="C908" s="8">
        <f t="shared" si="257"/>
        <v>1</v>
      </c>
      <c r="D908" s="14">
        <f t="shared" si="257"/>
        <v>19.2</v>
      </c>
      <c r="E908" s="14"/>
      <c r="F908" s="14"/>
      <c r="G908" s="2">
        <f t="shared" si="258"/>
        <v>9.6</v>
      </c>
      <c r="H908" s="2">
        <f t="shared" si="259"/>
        <v>4.8</v>
      </c>
      <c r="I908" s="2">
        <f t="shared" si="260"/>
        <v>4.8</v>
      </c>
    </row>
    <row r="909" spans="1:9" x14ac:dyDescent="0.25">
      <c r="A909" s="14">
        <f t="shared" si="256"/>
        <v>57</v>
      </c>
      <c r="B909" s="84" t="s">
        <v>257</v>
      </c>
      <c r="C909" s="8">
        <f t="shared" si="257"/>
        <v>1</v>
      </c>
      <c r="D909" s="14">
        <f t="shared" si="257"/>
        <v>19.2</v>
      </c>
      <c r="E909" s="14"/>
      <c r="F909" s="14"/>
      <c r="G909" s="2">
        <f t="shared" si="258"/>
        <v>9.6</v>
      </c>
      <c r="H909" s="2">
        <f t="shared" si="259"/>
        <v>4.8</v>
      </c>
      <c r="I909" s="2">
        <f t="shared" si="260"/>
        <v>4.8</v>
      </c>
    </row>
    <row r="910" spans="1:9" x14ac:dyDescent="0.25">
      <c r="A910" s="14">
        <f t="shared" si="256"/>
        <v>58</v>
      </c>
      <c r="B910" s="84" t="s">
        <v>258</v>
      </c>
      <c r="C910" s="8">
        <f t="shared" si="257"/>
        <v>1</v>
      </c>
      <c r="D910" s="14">
        <f t="shared" si="257"/>
        <v>19.2</v>
      </c>
      <c r="E910" s="14"/>
      <c r="F910" s="14"/>
      <c r="G910" s="2">
        <f t="shared" si="258"/>
        <v>9.6</v>
      </c>
      <c r="H910" s="2">
        <f t="shared" si="259"/>
        <v>4.8</v>
      </c>
      <c r="I910" s="2">
        <f t="shared" si="260"/>
        <v>4.8</v>
      </c>
    </row>
    <row r="911" spans="1:9" x14ac:dyDescent="0.25">
      <c r="A911" s="14">
        <f t="shared" si="256"/>
        <v>59</v>
      </c>
      <c r="B911" s="84" t="s">
        <v>259</v>
      </c>
      <c r="C911" s="8">
        <f t="shared" si="257"/>
        <v>1</v>
      </c>
      <c r="D911" s="14">
        <f t="shared" si="257"/>
        <v>19.2</v>
      </c>
      <c r="E911" s="14"/>
      <c r="F911" s="14"/>
      <c r="G911" s="2">
        <f t="shared" si="258"/>
        <v>9.6</v>
      </c>
      <c r="H911" s="2">
        <f t="shared" si="259"/>
        <v>4.8</v>
      </c>
      <c r="I911" s="2">
        <f t="shared" si="260"/>
        <v>4.8</v>
      </c>
    </row>
    <row r="912" spans="1:9" x14ac:dyDescent="0.25">
      <c r="A912" s="14">
        <f t="shared" si="256"/>
        <v>60</v>
      </c>
      <c r="B912" s="84" t="s">
        <v>260</v>
      </c>
      <c r="C912" s="8">
        <f t="shared" si="257"/>
        <v>1</v>
      </c>
      <c r="D912" s="14">
        <f t="shared" si="257"/>
        <v>19.2</v>
      </c>
      <c r="E912" s="14"/>
      <c r="F912" s="14"/>
      <c r="G912" s="2">
        <f t="shared" si="258"/>
        <v>9.6</v>
      </c>
      <c r="H912" s="2">
        <f t="shared" si="259"/>
        <v>4.8</v>
      </c>
      <c r="I912" s="2">
        <f t="shared" si="260"/>
        <v>4.8</v>
      </c>
    </row>
    <row r="913" spans="1:9" x14ac:dyDescent="0.25">
      <c r="A913" s="14">
        <f t="shared" si="256"/>
        <v>61</v>
      </c>
      <c r="B913" s="84" t="s">
        <v>261</v>
      </c>
      <c r="C913" s="8">
        <f t="shared" si="257"/>
        <v>1</v>
      </c>
      <c r="D913" s="14">
        <f t="shared" si="257"/>
        <v>19.2</v>
      </c>
      <c r="E913" s="14"/>
      <c r="F913" s="14"/>
      <c r="G913" s="2">
        <f t="shared" si="258"/>
        <v>9.6</v>
      </c>
      <c r="H913" s="2">
        <f t="shared" si="259"/>
        <v>4.8</v>
      </c>
      <c r="I913" s="2">
        <f t="shared" si="260"/>
        <v>4.8</v>
      </c>
    </row>
    <row r="914" spans="1:9" x14ac:dyDescent="0.25">
      <c r="A914" s="14">
        <f t="shared" si="256"/>
        <v>62</v>
      </c>
      <c r="B914" s="84" t="s">
        <v>262</v>
      </c>
      <c r="C914" s="8">
        <f t="shared" si="257"/>
        <v>1</v>
      </c>
      <c r="D914" s="14">
        <f t="shared" si="257"/>
        <v>19.2</v>
      </c>
      <c r="E914" s="14"/>
      <c r="F914" s="14"/>
      <c r="G914" s="2">
        <f t="shared" si="258"/>
        <v>9.6</v>
      </c>
      <c r="H914" s="2">
        <f t="shared" si="259"/>
        <v>4.8</v>
      </c>
      <c r="I914" s="2">
        <f t="shared" si="260"/>
        <v>4.8</v>
      </c>
    </row>
    <row r="915" spans="1:9" x14ac:dyDescent="0.25">
      <c r="A915" s="14">
        <f t="shared" si="256"/>
        <v>63</v>
      </c>
      <c r="B915" s="84" t="s">
        <v>263</v>
      </c>
      <c r="C915" s="8">
        <f t="shared" si="257"/>
        <v>1</v>
      </c>
      <c r="D915" s="14">
        <f t="shared" si="257"/>
        <v>19.2</v>
      </c>
      <c r="E915" s="14"/>
      <c r="F915" s="14"/>
      <c r="G915" s="2">
        <f t="shared" si="258"/>
        <v>9.6</v>
      </c>
      <c r="H915" s="2">
        <f t="shared" si="259"/>
        <v>4.8</v>
      </c>
      <c r="I915" s="2">
        <f t="shared" si="260"/>
        <v>4.8</v>
      </c>
    </row>
    <row r="916" spans="1:9" x14ac:dyDescent="0.25">
      <c r="A916" s="14">
        <f t="shared" si="256"/>
        <v>64</v>
      </c>
      <c r="B916" s="84" t="s">
        <v>264</v>
      </c>
      <c r="C916" s="8">
        <f t="shared" si="257"/>
        <v>1</v>
      </c>
      <c r="D916" s="14">
        <f t="shared" si="257"/>
        <v>19.2</v>
      </c>
      <c r="E916" s="14"/>
      <c r="F916" s="14"/>
      <c r="G916" s="2">
        <f t="shared" si="258"/>
        <v>9.6</v>
      </c>
      <c r="H916" s="2">
        <f t="shared" si="259"/>
        <v>4.8</v>
      </c>
      <c r="I916" s="2">
        <f t="shared" si="260"/>
        <v>4.8</v>
      </c>
    </row>
    <row r="917" spans="1:9" x14ac:dyDescent="0.25">
      <c r="A917" s="14">
        <f t="shared" si="256"/>
        <v>65</v>
      </c>
      <c r="B917" s="84" t="s">
        <v>265</v>
      </c>
      <c r="C917" s="8">
        <f t="shared" si="257"/>
        <v>1</v>
      </c>
      <c r="D917" s="14">
        <f t="shared" si="257"/>
        <v>19.2</v>
      </c>
      <c r="E917" s="14"/>
      <c r="F917" s="14"/>
      <c r="G917" s="2">
        <f t="shared" si="258"/>
        <v>9.6</v>
      </c>
      <c r="H917" s="2">
        <f t="shared" si="259"/>
        <v>4.8</v>
      </c>
      <c r="I917" s="2">
        <f t="shared" si="260"/>
        <v>4.8</v>
      </c>
    </row>
    <row r="918" spans="1:9" x14ac:dyDescent="0.25">
      <c r="A918" s="14">
        <f t="shared" si="256"/>
        <v>66</v>
      </c>
      <c r="B918" s="84" t="s">
        <v>266</v>
      </c>
      <c r="C918" s="8">
        <f t="shared" si="257"/>
        <v>1</v>
      </c>
      <c r="D918" s="14">
        <f t="shared" si="257"/>
        <v>19.2</v>
      </c>
      <c r="E918" s="14"/>
      <c r="F918" s="14"/>
      <c r="G918" s="2">
        <f t="shared" si="258"/>
        <v>9.6</v>
      </c>
      <c r="H918" s="2">
        <f t="shared" si="259"/>
        <v>4.8</v>
      </c>
      <c r="I918" s="2">
        <f t="shared" si="260"/>
        <v>4.8</v>
      </c>
    </row>
    <row r="919" spans="1:9" x14ac:dyDescent="0.25">
      <c r="A919" s="14">
        <f t="shared" ref="A919:A956" si="261">A918+1</f>
        <v>67</v>
      </c>
      <c r="B919" s="84" t="s">
        <v>267</v>
      </c>
      <c r="C919" s="8">
        <f t="shared" ref="C919:D956" si="262">C918</f>
        <v>1</v>
      </c>
      <c r="D919" s="14">
        <f t="shared" si="262"/>
        <v>19.2</v>
      </c>
      <c r="E919" s="14"/>
      <c r="F919" s="14"/>
      <c r="G919" s="2">
        <f t="shared" ref="G919:G954" si="263">G918</f>
        <v>9.6</v>
      </c>
      <c r="H919" s="2">
        <f t="shared" ref="H919:H955" si="264">H918</f>
        <v>4.8</v>
      </c>
      <c r="I919" s="2">
        <f t="shared" ref="I919:I955" si="265">I918</f>
        <v>4.8</v>
      </c>
    </row>
    <row r="920" spans="1:9" x14ac:dyDescent="0.25">
      <c r="A920" s="14">
        <f t="shared" si="261"/>
        <v>68</v>
      </c>
      <c r="B920" s="84" t="s">
        <v>268</v>
      </c>
      <c r="C920" s="8">
        <f t="shared" si="262"/>
        <v>1</v>
      </c>
      <c r="D920" s="14">
        <f t="shared" si="262"/>
        <v>19.2</v>
      </c>
      <c r="E920" s="14"/>
      <c r="F920" s="14"/>
      <c r="G920" s="2">
        <f t="shared" si="263"/>
        <v>9.6</v>
      </c>
      <c r="H920" s="2">
        <f t="shared" si="264"/>
        <v>4.8</v>
      </c>
      <c r="I920" s="2">
        <f t="shared" si="265"/>
        <v>4.8</v>
      </c>
    </row>
    <row r="921" spans="1:9" x14ac:dyDescent="0.25">
      <c r="A921" s="14">
        <f t="shared" si="261"/>
        <v>69</v>
      </c>
      <c r="B921" s="84" t="s">
        <v>269</v>
      </c>
      <c r="C921" s="8">
        <f t="shared" si="262"/>
        <v>1</v>
      </c>
      <c r="D921" s="14">
        <f t="shared" si="262"/>
        <v>19.2</v>
      </c>
      <c r="E921" s="14"/>
      <c r="F921" s="14"/>
      <c r="G921" s="2">
        <f t="shared" si="263"/>
        <v>9.6</v>
      </c>
      <c r="H921" s="2">
        <f t="shared" si="264"/>
        <v>4.8</v>
      </c>
      <c r="I921" s="2">
        <f t="shared" si="265"/>
        <v>4.8</v>
      </c>
    </row>
    <row r="922" spans="1:9" x14ac:dyDescent="0.25">
      <c r="A922" s="14">
        <f t="shared" si="261"/>
        <v>70</v>
      </c>
      <c r="B922" s="84" t="s">
        <v>270</v>
      </c>
      <c r="C922" s="8">
        <f t="shared" si="262"/>
        <v>1</v>
      </c>
      <c r="D922" s="14">
        <f t="shared" si="262"/>
        <v>19.2</v>
      </c>
      <c r="E922" s="14"/>
      <c r="F922" s="14"/>
      <c r="G922" s="2">
        <f t="shared" si="263"/>
        <v>9.6</v>
      </c>
      <c r="H922" s="2">
        <f t="shared" si="264"/>
        <v>4.8</v>
      </c>
      <c r="I922" s="2">
        <f t="shared" si="265"/>
        <v>4.8</v>
      </c>
    </row>
    <row r="923" spans="1:9" x14ac:dyDescent="0.25">
      <c r="A923" s="14">
        <f t="shared" si="261"/>
        <v>71</v>
      </c>
      <c r="B923" s="84" t="s">
        <v>271</v>
      </c>
      <c r="C923" s="8">
        <f t="shared" si="262"/>
        <v>1</v>
      </c>
      <c r="D923" s="14">
        <f t="shared" si="262"/>
        <v>19.2</v>
      </c>
      <c r="E923" s="14"/>
      <c r="F923" s="14"/>
      <c r="G923" s="2">
        <f t="shared" si="263"/>
        <v>9.6</v>
      </c>
      <c r="H923" s="2">
        <f t="shared" si="264"/>
        <v>4.8</v>
      </c>
      <c r="I923" s="2">
        <f t="shared" si="265"/>
        <v>4.8</v>
      </c>
    </row>
    <row r="924" spans="1:9" x14ac:dyDescent="0.25">
      <c r="A924" s="14">
        <f t="shared" si="261"/>
        <v>72</v>
      </c>
      <c r="B924" s="84" t="s">
        <v>272</v>
      </c>
      <c r="C924" s="8">
        <f t="shared" si="262"/>
        <v>1</v>
      </c>
      <c r="D924" s="14">
        <f t="shared" si="262"/>
        <v>19.2</v>
      </c>
      <c r="E924" s="14"/>
      <c r="F924" s="14"/>
      <c r="G924" s="2">
        <f t="shared" si="263"/>
        <v>9.6</v>
      </c>
      <c r="H924" s="2">
        <f t="shared" si="264"/>
        <v>4.8</v>
      </c>
      <c r="I924" s="2">
        <f t="shared" si="265"/>
        <v>4.8</v>
      </c>
    </row>
    <row r="925" spans="1:9" x14ac:dyDescent="0.25">
      <c r="A925" s="14">
        <f t="shared" si="261"/>
        <v>73</v>
      </c>
      <c r="B925" s="84" t="s">
        <v>273</v>
      </c>
      <c r="C925" s="8">
        <f t="shared" si="262"/>
        <v>1</v>
      </c>
      <c r="D925" s="14">
        <f t="shared" si="262"/>
        <v>19.2</v>
      </c>
      <c r="E925" s="14"/>
      <c r="F925" s="14"/>
      <c r="G925" s="2">
        <f t="shared" si="263"/>
        <v>9.6</v>
      </c>
      <c r="H925" s="2">
        <f t="shared" si="264"/>
        <v>4.8</v>
      </c>
      <c r="I925" s="2">
        <f t="shared" si="265"/>
        <v>4.8</v>
      </c>
    </row>
    <row r="926" spans="1:9" x14ac:dyDescent="0.25">
      <c r="A926" s="14">
        <f t="shared" si="261"/>
        <v>74</v>
      </c>
      <c r="B926" s="84" t="s">
        <v>274</v>
      </c>
      <c r="C926" s="8">
        <f t="shared" si="262"/>
        <v>1</v>
      </c>
      <c r="D926" s="14">
        <f t="shared" si="262"/>
        <v>19.2</v>
      </c>
      <c r="E926" s="14"/>
      <c r="F926" s="14"/>
      <c r="G926" s="2">
        <f t="shared" si="263"/>
        <v>9.6</v>
      </c>
      <c r="H926" s="2">
        <f t="shared" si="264"/>
        <v>4.8</v>
      </c>
      <c r="I926" s="2">
        <f t="shared" si="265"/>
        <v>4.8</v>
      </c>
    </row>
    <row r="927" spans="1:9" x14ac:dyDescent="0.25">
      <c r="A927" s="14">
        <f t="shared" si="261"/>
        <v>75</v>
      </c>
      <c r="B927" s="84" t="s">
        <v>275</v>
      </c>
      <c r="C927" s="8">
        <f t="shared" si="262"/>
        <v>1</v>
      </c>
      <c r="D927" s="14">
        <f t="shared" si="262"/>
        <v>19.2</v>
      </c>
      <c r="E927" s="14"/>
      <c r="F927" s="14"/>
      <c r="G927" s="2">
        <f t="shared" si="263"/>
        <v>9.6</v>
      </c>
      <c r="H927" s="2">
        <f t="shared" si="264"/>
        <v>4.8</v>
      </c>
      <c r="I927" s="2">
        <f t="shared" si="265"/>
        <v>4.8</v>
      </c>
    </row>
    <row r="928" spans="1:9" x14ac:dyDescent="0.25">
      <c r="A928" s="14">
        <f t="shared" si="261"/>
        <v>76</v>
      </c>
      <c r="B928" s="84" t="s">
        <v>276</v>
      </c>
      <c r="C928" s="8">
        <f t="shared" si="262"/>
        <v>1</v>
      </c>
      <c r="D928" s="14">
        <f t="shared" si="262"/>
        <v>19.2</v>
      </c>
      <c r="E928" s="14"/>
      <c r="F928" s="14"/>
      <c r="G928" s="2">
        <f t="shared" si="263"/>
        <v>9.6</v>
      </c>
      <c r="H928" s="2">
        <f t="shared" si="264"/>
        <v>4.8</v>
      </c>
      <c r="I928" s="2">
        <f t="shared" si="265"/>
        <v>4.8</v>
      </c>
    </row>
    <row r="929" spans="1:9" x14ac:dyDescent="0.25">
      <c r="A929" s="14">
        <f t="shared" si="261"/>
        <v>77</v>
      </c>
      <c r="B929" s="84" t="s">
        <v>277</v>
      </c>
      <c r="C929" s="8">
        <f t="shared" si="262"/>
        <v>1</v>
      </c>
      <c r="D929" s="14">
        <f t="shared" si="262"/>
        <v>19.2</v>
      </c>
      <c r="E929" s="14"/>
      <c r="F929" s="14"/>
      <c r="G929" s="2">
        <f t="shared" si="263"/>
        <v>9.6</v>
      </c>
      <c r="H929" s="2">
        <f t="shared" si="264"/>
        <v>4.8</v>
      </c>
      <c r="I929" s="2">
        <f t="shared" si="265"/>
        <v>4.8</v>
      </c>
    </row>
    <row r="930" spans="1:9" x14ac:dyDescent="0.25">
      <c r="A930" s="14">
        <f t="shared" si="261"/>
        <v>78</v>
      </c>
      <c r="B930" s="84" t="s">
        <v>278</v>
      </c>
      <c r="C930" s="8">
        <f t="shared" si="262"/>
        <v>1</v>
      </c>
      <c r="D930" s="14">
        <f t="shared" si="262"/>
        <v>19.2</v>
      </c>
      <c r="E930" s="14"/>
      <c r="F930" s="14"/>
      <c r="G930" s="2">
        <f t="shared" si="263"/>
        <v>9.6</v>
      </c>
      <c r="H930" s="2">
        <f t="shared" si="264"/>
        <v>4.8</v>
      </c>
      <c r="I930" s="2">
        <f t="shared" si="265"/>
        <v>4.8</v>
      </c>
    </row>
    <row r="931" spans="1:9" x14ac:dyDescent="0.25">
      <c r="A931" s="14">
        <f t="shared" si="261"/>
        <v>79</v>
      </c>
      <c r="B931" s="84" t="s">
        <v>279</v>
      </c>
      <c r="C931" s="8">
        <f t="shared" si="262"/>
        <v>1</v>
      </c>
      <c r="D931" s="14">
        <f t="shared" si="262"/>
        <v>19.2</v>
      </c>
      <c r="E931" s="14"/>
      <c r="F931" s="14"/>
      <c r="G931" s="2">
        <f t="shared" si="263"/>
        <v>9.6</v>
      </c>
      <c r="H931" s="2">
        <f t="shared" si="264"/>
        <v>4.8</v>
      </c>
      <c r="I931" s="2">
        <f t="shared" si="265"/>
        <v>4.8</v>
      </c>
    </row>
    <row r="932" spans="1:9" x14ac:dyDescent="0.25">
      <c r="A932" s="14">
        <f t="shared" si="261"/>
        <v>80</v>
      </c>
      <c r="B932" s="84" t="s">
        <v>281</v>
      </c>
      <c r="C932" s="8">
        <f t="shared" si="262"/>
        <v>1</v>
      </c>
      <c r="D932" s="14">
        <f t="shared" si="262"/>
        <v>19.2</v>
      </c>
      <c r="E932" s="14"/>
      <c r="F932" s="14"/>
      <c r="G932" s="2">
        <f t="shared" si="263"/>
        <v>9.6</v>
      </c>
      <c r="H932" s="2">
        <f t="shared" si="264"/>
        <v>4.8</v>
      </c>
      <c r="I932" s="2">
        <f t="shared" si="265"/>
        <v>4.8</v>
      </c>
    </row>
    <row r="933" spans="1:9" x14ac:dyDescent="0.25">
      <c r="A933" s="14">
        <f t="shared" si="261"/>
        <v>81</v>
      </c>
      <c r="B933" s="84" t="s">
        <v>280</v>
      </c>
      <c r="C933" s="8">
        <f t="shared" si="262"/>
        <v>1</v>
      </c>
      <c r="D933" s="14">
        <f t="shared" si="262"/>
        <v>19.2</v>
      </c>
      <c r="E933" s="14"/>
      <c r="F933" s="14"/>
      <c r="G933" s="2">
        <f t="shared" si="263"/>
        <v>9.6</v>
      </c>
      <c r="H933" s="2">
        <f t="shared" si="264"/>
        <v>4.8</v>
      </c>
      <c r="I933" s="2">
        <f t="shared" si="265"/>
        <v>4.8</v>
      </c>
    </row>
    <row r="934" spans="1:9" x14ac:dyDescent="0.25">
      <c r="A934" s="14">
        <f t="shared" si="261"/>
        <v>82</v>
      </c>
      <c r="B934" s="84" t="s">
        <v>282</v>
      </c>
      <c r="C934" s="8">
        <f t="shared" si="262"/>
        <v>1</v>
      </c>
      <c r="D934" s="14">
        <f t="shared" si="262"/>
        <v>19.2</v>
      </c>
      <c r="E934" s="14"/>
      <c r="F934" s="14"/>
      <c r="G934" s="2">
        <f t="shared" si="263"/>
        <v>9.6</v>
      </c>
      <c r="H934" s="2">
        <f t="shared" si="264"/>
        <v>4.8</v>
      </c>
      <c r="I934" s="2">
        <f t="shared" si="265"/>
        <v>4.8</v>
      </c>
    </row>
    <row r="935" spans="1:9" x14ac:dyDescent="0.25">
      <c r="A935" s="14">
        <f t="shared" si="261"/>
        <v>83</v>
      </c>
      <c r="B935" s="84" t="s">
        <v>283</v>
      </c>
      <c r="C935" s="8">
        <f t="shared" si="262"/>
        <v>1</v>
      </c>
      <c r="D935" s="14">
        <f t="shared" si="262"/>
        <v>19.2</v>
      </c>
      <c r="E935" s="14"/>
      <c r="F935" s="14"/>
      <c r="G935" s="2">
        <f t="shared" si="263"/>
        <v>9.6</v>
      </c>
      <c r="H935" s="2">
        <f t="shared" si="264"/>
        <v>4.8</v>
      </c>
      <c r="I935" s="2">
        <f t="shared" si="265"/>
        <v>4.8</v>
      </c>
    </row>
    <row r="936" spans="1:9" x14ac:dyDescent="0.25">
      <c r="A936" s="14">
        <f t="shared" si="261"/>
        <v>84</v>
      </c>
      <c r="B936" s="84" t="s">
        <v>284</v>
      </c>
      <c r="C936" s="8">
        <f t="shared" si="262"/>
        <v>1</v>
      </c>
      <c r="D936" s="14">
        <f t="shared" si="262"/>
        <v>19.2</v>
      </c>
      <c r="E936" s="14"/>
      <c r="F936" s="14"/>
      <c r="G936" s="2">
        <f t="shared" si="263"/>
        <v>9.6</v>
      </c>
      <c r="H936" s="2">
        <f t="shared" si="264"/>
        <v>4.8</v>
      </c>
      <c r="I936" s="2">
        <f t="shared" si="265"/>
        <v>4.8</v>
      </c>
    </row>
    <row r="937" spans="1:9" x14ac:dyDescent="0.25">
      <c r="A937" s="14">
        <f t="shared" si="261"/>
        <v>85</v>
      </c>
      <c r="B937" s="84" t="s">
        <v>285</v>
      </c>
      <c r="C937" s="8">
        <f t="shared" si="262"/>
        <v>1</v>
      </c>
      <c r="D937" s="14">
        <f t="shared" si="262"/>
        <v>19.2</v>
      </c>
      <c r="E937" s="14"/>
      <c r="F937" s="14"/>
      <c r="G937" s="2">
        <f t="shared" si="263"/>
        <v>9.6</v>
      </c>
      <c r="H937" s="2">
        <f t="shared" si="264"/>
        <v>4.8</v>
      </c>
      <c r="I937" s="2">
        <f t="shared" si="265"/>
        <v>4.8</v>
      </c>
    </row>
    <row r="938" spans="1:9" x14ac:dyDescent="0.25">
      <c r="A938" s="14">
        <f t="shared" si="261"/>
        <v>86</v>
      </c>
      <c r="B938" s="84" t="s">
        <v>286</v>
      </c>
      <c r="C938" s="8">
        <f t="shared" si="262"/>
        <v>1</v>
      </c>
      <c r="D938" s="14">
        <f t="shared" si="262"/>
        <v>19.2</v>
      </c>
      <c r="E938" s="14"/>
      <c r="F938" s="14"/>
      <c r="G938" s="2">
        <f t="shared" si="263"/>
        <v>9.6</v>
      </c>
      <c r="H938" s="2">
        <f t="shared" si="264"/>
        <v>4.8</v>
      </c>
      <c r="I938" s="2">
        <f t="shared" si="265"/>
        <v>4.8</v>
      </c>
    </row>
    <row r="939" spans="1:9" x14ac:dyDescent="0.25">
      <c r="A939" s="14">
        <f t="shared" si="261"/>
        <v>87</v>
      </c>
      <c r="B939" s="84" t="s">
        <v>287</v>
      </c>
      <c r="C939" s="8">
        <f t="shared" si="262"/>
        <v>1</v>
      </c>
      <c r="D939" s="14">
        <f t="shared" si="262"/>
        <v>19.2</v>
      </c>
      <c r="E939" s="14"/>
      <c r="F939" s="14"/>
      <c r="G939" s="2">
        <f t="shared" si="263"/>
        <v>9.6</v>
      </c>
      <c r="H939" s="2">
        <f t="shared" si="264"/>
        <v>4.8</v>
      </c>
      <c r="I939" s="2">
        <f t="shared" si="265"/>
        <v>4.8</v>
      </c>
    </row>
    <row r="940" spans="1:9" x14ac:dyDescent="0.25">
      <c r="A940" s="14">
        <f t="shared" si="261"/>
        <v>88</v>
      </c>
      <c r="B940" s="84" t="s">
        <v>288</v>
      </c>
      <c r="C940" s="8">
        <f t="shared" si="262"/>
        <v>1</v>
      </c>
      <c r="D940" s="14">
        <f t="shared" si="262"/>
        <v>19.2</v>
      </c>
      <c r="E940" s="14"/>
      <c r="F940" s="14"/>
      <c r="G940" s="2">
        <f t="shared" si="263"/>
        <v>9.6</v>
      </c>
      <c r="H940" s="2">
        <f t="shared" si="264"/>
        <v>4.8</v>
      </c>
      <c r="I940" s="2">
        <f t="shared" si="265"/>
        <v>4.8</v>
      </c>
    </row>
    <row r="941" spans="1:9" x14ac:dyDescent="0.25">
      <c r="A941" s="14">
        <f t="shared" si="261"/>
        <v>89</v>
      </c>
      <c r="B941" s="84" t="s">
        <v>289</v>
      </c>
      <c r="C941" s="8">
        <f t="shared" si="262"/>
        <v>1</v>
      </c>
      <c r="D941" s="14">
        <f t="shared" si="262"/>
        <v>19.2</v>
      </c>
      <c r="E941" s="14"/>
      <c r="F941" s="14"/>
      <c r="G941" s="2">
        <f t="shared" si="263"/>
        <v>9.6</v>
      </c>
      <c r="H941" s="2">
        <f t="shared" si="264"/>
        <v>4.8</v>
      </c>
      <c r="I941" s="2">
        <f t="shared" si="265"/>
        <v>4.8</v>
      </c>
    </row>
    <row r="942" spans="1:9" x14ac:dyDescent="0.25">
      <c r="A942" s="14">
        <f t="shared" si="261"/>
        <v>90</v>
      </c>
      <c r="B942" s="84" t="s">
        <v>290</v>
      </c>
      <c r="C942" s="8">
        <f t="shared" si="262"/>
        <v>1</v>
      </c>
      <c r="D942" s="14">
        <f t="shared" si="262"/>
        <v>19.2</v>
      </c>
      <c r="E942" s="14"/>
      <c r="F942" s="14"/>
      <c r="G942" s="2">
        <f t="shared" si="263"/>
        <v>9.6</v>
      </c>
      <c r="H942" s="2">
        <f t="shared" si="264"/>
        <v>4.8</v>
      </c>
      <c r="I942" s="2">
        <f t="shared" si="265"/>
        <v>4.8</v>
      </c>
    </row>
    <row r="943" spans="1:9" x14ac:dyDescent="0.25">
      <c r="A943" s="14">
        <f t="shared" si="261"/>
        <v>91</v>
      </c>
      <c r="B943" s="84" t="s">
        <v>291</v>
      </c>
      <c r="C943" s="8">
        <f t="shared" si="262"/>
        <v>1</v>
      </c>
      <c r="D943" s="14">
        <f t="shared" si="262"/>
        <v>19.2</v>
      </c>
      <c r="E943" s="14"/>
      <c r="F943" s="14"/>
      <c r="G943" s="2">
        <f t="shared" si="263"/>
        <v>9.6</v>
      </c>
      <c r="H943" s="2">
        <f t="shared" si="264"/>
        <v>4.8</v>
      </c>
      <c r="I943" s="2">
        <f t="shared" si="265"/>
        <v>4.8</v>
      </c>
    </row>
    <row r="944" spans="1:9" x14ac:dyDescent="0.25">
      <c r="A944" s="14">
        <f t="shared" si="261"/>
        <v>92</v>
      </c>
      <c r="B944" s="84" t="s">
        <v>292</v>
      </c>
      <c r="C944" s="8">
        <f t="shared" si="262"/>
        <v>1</v>
      </c>
      <c r="D944" s="14">
        <f t="shared" si="262"/>
        <v>19.2</v>
      </c>
      <c r="E944" s="14"/>
      <c r="F944" s="14"/>
      <c r="G944" s="2">
        <f t="shared" si="263"/>
        <v>9.6</v>
      </c>
      <c r="H944" s="2">
        <f t="shared" si="264"/>
        <v>4.8</v>
      </c>
      <c r="I944" s="2">
        <f t="shared" si="265"/>
        <v>4.8</v>
      </c>
    </row>
    <row r="945" spans="1:9" x14ac:dyDescent="0.25">
      <c r="A945" s="14">
        <f t="shared" si="261"/>
        <v>93</v>
      </c>
      <c r="B945" s="84" t="s">
        <v>293</v>
      </c>
      <c r="C945" s="8">
        <f t="shared" si="262"/>
        <v>1</v>
      </c>
      <c r="D945" s="14">
        <f t="shared" si="262"/>
        <v>19.2</v>
      </c>
      <c r="E945" s="14"/>
      <c r="F945" s="14"/>
      <c r="G945" s="2">
        <f t="shared" si="263"/>
        <v>9.6</v>
      </c>
      <c r="H945" s="2">
        <f t="shared" si="264"/>
        <v>4.8</v>
      </c>
      <c r="I945" s="2">
        <f t="shared" si="265"/>
        <v>4.8</v>
      </c>
    </row>
    <row r="946" spans="1:9" x14ac:dyDescent="0.25">
      <c r="A946" s="14">
        <f t="shared" si="261"/>
        <v>94</v>
      </c>
      <c r="B946" s="84" t="s">
        <v>294</v>
      </c>
      <c r="C946" s="8">
        <f t="shared" si="262"/>
        <v>1</v>
      </c>
      <c r="D946" s="14">
        <f t="shared" si="262"/>
        <v>19.2</v>
      </c>
      <c r="E946" s="14"/>
      <c r="F946" s="14"/>
      <c r="G946" s="2">
        <f t="shared" si="263"/>
        <v>9.6</v>
      </c>
      <c r="H946" s="2">
        <f t="shared" si="264"/>
        <v>4.8</v>
      </c>
      <c r="I946" s="2">
        <f t="shared" si="265"/>
        <v>4.8</v>
      </c>
    </row>
    <row r="947" spans="1:9" x14ac:dyDescent="0.25">
      <c r="A947" s="14">
        <f t="shared" si="261"/>
        <v>95</v>
      </c>
      <c r="B947" s="84" t="s">
        <v>295</v>
      </c>
      <c r="C947" s="8">
        <f t="shared" si="262"/>
        <v>1</v>
      </c>
      <c r="D947" s="14">
        <f t="shared" si="262"/>
        <v>19.2</v>
      </c>
      <c r="E947" s="14"/>
      <c r="F947" s="14"/>
      <c r="G947" s="2">
        <f t="shared" si="263"/>
        <v>9.6</v>
      </c>
      <c r="H947" s="2">
        <f t="shared" si="264"/>
        <v>4.8</v>
      </c>
      <c r="I947" s="2">
        <f t="shared" si="265"/>
        <v>4.8</v>
      </c>
    </row>
    <row r="948" spans="1:9" x14ac:dyDescent="0.25">
      <c r="A948" s="14">
        <f t="shared" si="261"/>
        <v>96</v>
      </c>
      <c r="B948" s="84" t="s">
        <v>296</v>
      </c>
      <c r="C948" s="8">
        <f t="shared" si="262"/>
        <v>1</v>
      </c>
      <c r="D948" s="14">
        <f t="shared" si="262"/>
        <v>19.2</v>
      </c>
      <c r="E948" s="14"/>
      <c r="F948" s="14"/>
      <c r="G948" s="2">
        <f t="shared" si="263"/>
        <v>9.6</v>
      </c>
      <c r="H948" s="2">
        <f t="shared" si="264"/>
        <v>4.8</v>
      </c>
      <c r="I948" s="2">
        <f t="shared" si="265"/>
        <v>4.8</v>
      </c>
    </row>
    <row r="949" spans="1:9" x14ac:dyDescent="0.25">
      <c r="A949" s="14">
        <f t="shared" si="261"/>
        <v>97</v>
      </c>
      <c r="B949" s="84" t="s">
        <v>297</v>
      </c>
      <c r="C949" s="8">
        <f t="shared" si="262"/>
        <v>1</v>
      </c>
      <c r="D949" s="14">
        <f t="shared" si="262"/>
        <v>19.2</v>
      </c>
      <c r="E949" s="14"/>
      <c r="F949" s="14"/>
      <c r="G949" s="2">
        <f t="shared" si="263"/>
        <v>9.6</v>
      </c>
      <c r="H949" s="2">
        <f t="shared" si="264"/>
        <v>4.8</v>
      </c>
      <c r="I949" s="2">
        <f t="shared" si="265"/>
        <v>4.8</v>
      </c>
    </row>
    <row r="950" spans="1:9" x14ac:dyDescent="0.25">
      <c r="A950" s="14">
        <f t="shared" si="261"/>
        <v>98</v>
      </c>
      <c r="B950" s="84" t="s">
        <v>298</v>
      </c>
      <c r="C950" s="8">
        <f t="shared" si="262"/>
        <v>1</v>
      </c>
      <c r="D950" s="14">
        <f t="shared" si="262"/>
        <v>19.2</v>
      </c>
      <c r="E950" s="14"/>
      <c r="F950" s="14"/>
      <c r="G950" s="2">
        <f t="shared" si="263"/>
        <v>9.6</v>
      </c>
      <c r="H950" s="2">
        <f t="shared" si="264"/>
        <v>4.8</v>
      </c>
      <c r="I950" s="2">
        <f t="shared" si="265"/>
        <v>4.8</v>
      </c>
    </row>
    <row r="951" spans="1:9" x14ac:dyDescent="0.25">
      <c r="A951" s="14">
        <f t="shared" si="261"/>
        <v>99</v>
      </c>
      <c r="B951" s="84" t="s">
        <v>299</v>
      </c>
      <c r="C951" s="8">
        <f t="shared" si="262"/>
        <v>1</v>
      </c>
      <c r="D951" s="14">
        <f t="shared" si="262"/>
        <v>19.2</v>
      </c>
      <c r="E951" s="14"/>
      <c r="F951" s="14"/>
      <c r="G951" s="2">
        <f t="shared" si="263"/>
        <v>9.6</v>
      </c>
      <c r="H951" s="2">
        <f t="shared" si="264"/>
        <v>4.8</v>
      </c>
      <c r="I951" s="2">
        <f t="shared" si="265"/>
        <v>4.8</v>
      </c>
    </row>
    <row r="952" spans="1:9" x14ac:dyDescent="0.25">
      <c r="A952" s="14">
        <f t="shared" si="261"/>
        <v>100</v>
      </c>
      <c r="B952" s="84" t="s">
        <v>300</v>
      </c>
      <c r="C952" s="8">
        <f t="shared" si="262"/>
        <v>1</v>
      </c>
      <c r="D952" s="14">
        <f t="shared" si="262"/>
        <v>19.2</v>
      </c>
      <c r="E952" s="14"/>
      <c r="F952" s="14"/>
      <c r="G952" s="2">
        <f t="shared" si="263"/>
        <v>9.6</v>
      </c>
      <c r="H952" s="2">
        <f t="shared" si="264"/>
        <v>4.8</v>
      </c>
      <c r="I952" s="2">
        <f t="shared" si="265"/>
        <v>4.8</v>
      </c>
    </row>
    <row r="953" spans="1:9" x14ac:dyDescent="0.25">
      <c r="A953" s="14">
        <f t="shared" si="261"/>
        <v>101</v>
      </c>
      <c r="B953" s="84" t="s">
        <v>301</v>
      </c>
      <c r="C953" s="8">
        <f t="shared" si="262"/>
        <v>1</v>
      </c>
      <c r="D953" s="14">
        <f t="shared" si="262"/>
        <v>19.2</v>
      </c>
      <c r="E953" s="14"/>
      <c r="F953" s="14"/>
      <c r="G953" s="2">
        <f t="shared" si="263"/>
        <v>9.6</v>
      </c>
      <c r="H953" s="2">
        <f t="shared" si="264"/>
        <v>4.8</v>
      </c>
      <c r="I953" s="2">
        <f t="shared" si="265"/>
        <v>4.8</v>
      </c>
    </row>
    <row r="954" spans="1:9" x14ac:dyDescent="0.25">
      <c r="A954" s="14">
        <f t="shared" si="261"/>
        <v>102</v>
      </c>
      <c r="B954" s="84" t="s">
        <v>302</v>
      </c>
      <c r="C954" s="8">
        <f t="shared" si="262"/>
        <v>1</v>
      </c>
      <c r="D954" s="14">
        <f t="shared" si="262"/>
        <v>19.2</v>
      </c>
      <c r="E954" s="14"/>
      <c r="F954" s="14"/>
      <c r="G954" s="2">
        <f t="shared" si="263"/>
        <v>9.6</v>
      </c>
      <c r="H954" s="2">
        <f t="shared" si="264"/>
        <v>4.8</v>
      </c>
      <c r="I954" s="2">
        <f t="shared" si="265"/>
        <v>4.8</v>
      </c>
    </row>
    <row r="955" spans="1:9" x14ac:dyDescent="0.25">
      <c r="A955" s="14">
        <f t="shared" si="261"/>
        <v>103</v>
      </c>
      <c r="B955" s="84" t="s">
        <v>304</v>
      </c>
      <c r="C955" s="8">
        <f t="shared" si="262"/>
        <v>1</v>
      </c>
      <c r="D955" s="14">
        <v>20.2</v>
      </c>
      <c r="E955" s="14"/>
      <c r="F955" s="14"/>
      <c r="G955" s="2">
        <v>10.6</v>
      </c>
      <c r="H955" s="2">
        <f t="shared" si="264"/>
        <v>4.8</v>
      </c>
      <c r="I955" s="2">
        <f t="shared" si="265"/>
        <v>4.8</v>
      </c>
    </row>
    <row r="956" spans="1:9" x14ac:dyDescent="0.25">
      <c r="A956" s="14">
        <f t="shared" si="261"/>
        <v>104</v>
      </c>
      <c r="B956" s="84" t="s">
        <v>303</v>
      </c>
      <c r="C956" s="8">
        <f t="shared" si="262"/>
        <v>1</v>
      </c>
      <c r="D956" s="14">
        <v>21.4</v>
      </c>
      <c r="E956" s="14"/>
      <c r="F956" s="14"/>
      <c r="G956" s="2">
        <v>10.199999999999999</v>
      </c>
      <c r="H956" s="2">
        <v>5.6</v>
      </c>
      <c r="I956" s="2">
        <v>5.6</v>
      </c>
    </row>
    <row r="957" spans="1:9" ht="25.5" x14ac:dyDescent="0.25">
      <c r="A957" s="89" t="s">
        <v>486</v>
      </c>
      <c r="B957" s="189" t="s">
        <v>487</v>
      </c>
      <c r="C957" s="89"/>
      <c r="D957" s="89">
        <v>917.7</v>
      </c>
      <c r="E957" s="89"/>
      <c r="F957" s="89"/>
      <c r="G957" s="83">
        <v>317.7</v>
      </c>
      <c r="H957" s="190">
        <v>300</v>
      </c>
      <c r="I957" s="132">
        <v>300</v>
      </c>
    </row>
    <row r="958" spans="1:9" x14ac:dyDescent="0.25">
      <c r="A958" s="89" t="s">
        <v>488</v>
      </c>
      <c r="B958" s="189" t="s">
        <v>489</v>
      </c>
      <c r="C958" s="89"/>
      <c r="D958" s="41">
        <v>6467.8</v>
      </c>
      <c r="E958" s="89"/>
      <c r="F958" s="89"/>
      <c r="G958" s="105">
        <v>2033.7</v>
      </c>
      <c r="H958" s="132">
        <v>2157.6999999999998</v>
      </c>
      <c r="I958" s="132">
        <v>2276.4</v>
      </c>
    </row>
    <row r="959" spans="1:9" x14ac:dyDescent="0.25">
      <c r="A959" s="89" t="s">
        <v>490</v>
      </c>
      <c r="B959" s="189" t="s">
        <v>491</v>
      </c>
      <c r="C959" s="89"/>
      <c r="D959" s="41">
        <v>3479.6</v>
      </c>
      <c r="E959" s="89"/>
      <c r="F959" s="89"/>
      <c r="G959" s="105">
        <v>1000</v>
      </c>
      <c r="H959" s="190">
        <v>1215.7</v>
      </c>
      <c r="I959" s="190">
        <v>1263.9000000000001</v>
      </c>
    </row>
  </sheetData>
  <mergeCells count="4">
    <mergeCell ref="D9:F9"/>
    <mergeCell ref="G9:I9"/>
    <mergeCell ref="A6:I6"/>
    <mergeCell ref="A7:I7"/>
  </mergeCells>
  <phoneticPr fontId="5" type="noConversion"/>
  <pageMargins left="0.11811023622047245" right="0.19685039370078741" top="0.35433070866141736" bottom="0.23622047244094491" header="0.27559055118110237" footer="0.5118110236220472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Дмитровского муниципального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Челпанова Галина Павловна</dc:creator>
  <cp:lastModifiedBy>Челпанова Галина Павловна</cp:lastModifiedBy>
  <cp:lastPrinted>2014-12-10T09:35:44Z</cp:lastPrinted>
  <dcterms:created xsi:type="dcterms:W3CDTF">2012-02-09T11:00:35Z</dcterms:created>
  <dcterms:modified xsi:type="dcterms:W3CDTF">2015-01-15T13:07:31Z</dcterms:modified>
</cp:coreProperties>
</file>