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45" yWindow="4980" windowWidth="15120" windowHeight="7950" activeTab="1"/>
  </bookViews>
  <sheets>
    <sheet name="Лист1" sheetId="3" r:id="rId1"/>
    <sheet name="Лист2" sheetId="4" r:id="rId2"/>
  </sheets>
  <externalReferences>
    <externalReference r:id="rId3"/>
  </externalReferences>
  <definedNames>
    <definedName name="_xlnm.Print_Area" localSheetId="0">Лист1!$A$1:$O$43</definedName>
    <definedName name="_xlnm.Print_Area" localSheetId="1">Лист2!$A$1:$P$54</definedName>
  </definedNames>
  <calcPr calcId="145621"/>
</workbook>
</file>

<file path=xl/calcChain.xml><?xml version="1.0" encoding="utf-8"?>
<calcChain xmlns="http://schemas.openxmlformats.org/spreadsheetml/2006/main">
  <c r="C17" i="4" l="1"/>
  <c r="C16" i="4"/>
  <c r="X45" i="3" l="1"/>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s="1"/>
  <c r="T24" i="3" s="1"/>
  <c r="T25" i="3" s="1"/>
  <c r="T26" i="3" s="1"/>
  <c r="T28" i="3" s="1"/>
  <c r="T30" i="3" s="1"/>
  <c r="R21" i="3"/>
  <c r="R20" i="3"/>
  <c r="F19" i="3"/>
  <c r="R17" i="3"/>
  <c r="F16" i="3"/>
  <c r="F15" i="3"/>
  <c r="T14" i="3"/>
  <c r="T15" i="3" s="1"/>
  <c r="T16" i="3" s="1"/>
  <c r="T18" i="3" s="1"/>
  <c r="T19" i="3" s="1"/>
  <c r="X13" i="3"/>
  <c r="X17" i="3" s="1"/>
  <c r="X20" i="3" s="1"/>
  <c r="X21" i="3" s="1"/>
  <c r="X27" i="3" s="1"/>
  <c r="X29" i="3" s="1"/>
  <c r="X33" i="3" s="1"/>
  <c r="X35" i="3" s="1"/>
  <c r="X38" i="3" s="1"/>
  <c r="R13" i="3"/>
  <c r="X11" i="3"/>
  <c r="X44" i="3" s="1"/>
  <c r="X12" i="3" s="1"/>
  <c r="X14" i="3" s="1"/>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s="1"/>
  <c r="T11" i="3" s="1"/>
  <c r="T44" i="3" s="1"/>
  <c r="T12" i="3" s="1"/>
  <c r="F7" i="3"/>
  <c r="F11" i="3" s="1"/>
  <c r="F12" i="3" s="1"/>
  <c r="F18" i="3" s="1"/>
  <c r="F22" i="3" s="1"/>
  <c r="F23" i="3" s="1"/>
  <c r="F39" i="3" s="1"/>
  <c r="F40" i="3" s="1"/>
  <c r="T31" i="3" l="1"/>
  <c r="T32" i="3"/>
  <c r="T34" i="3" s="1"/>
  <c r="T36" i="3" s="1"/>
  <c r="T37" i="3" s="1"/>
  <c r="T39" i="3" s="1"/>
  <c r="T40" i="3" s="1"/>
  <c r="T41" i="3" s="1"/>
  <c r="T42" i="3" s="1"/>
  <c r="T43" i="3" s="1"/>
</calcChain>
</file>

<file path=xl/sharedStrings.xml><?xml version="1.0" encoding="utf-8"?>
<sst xmlns="http://schemas.openxmlformats.org/spreadsheetml/2006/main" count="1219" uniqueCount="308">
  <si>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</si>
  <si>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</si>
  <si>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</si>
  <si>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</si>
  <si>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</si>
  <si>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</si>
  <si>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</si>
  <si>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</si>
  <si>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</si>
  <si>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</si>
  <si>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</si>
  <si>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</si>
  <si>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</si>
  <si>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</si>
  <si>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</si>
  <si>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</si>
  <si>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</si>
  <si>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</si>
  <si>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</si>
  <si>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</si>
  <si>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</si>
  <si>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</si>
  <si>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</si>
  <si>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</si>
  <si>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</si>
  <si>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</si>
  <si>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</si>
  <si>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</si>
  <si>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</si>
  <si>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</si>
  <si>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</si>
  <si>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</si>
  <si>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</si>
  <si>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</si>
  <si>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</si>
  <si>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</si>
  <si>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</si>
  <si>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</si>
  <si>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</si>
  <si>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</si>
  <si>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</si>
  <si>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</si>
  <si>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</si>
  <si>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</si>
  <si>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</si>
  <si>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</si>
  <si>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</si>
  <si>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</si>
  <si>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</si>
  <si>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</si>
  <si>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</si>
  <si>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</si>
  <si>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</si>
  <si>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</si>
  <si>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</si>
  <si>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</si>
  <si>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</si>
  <si>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</si>
  <si>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</si>
  <si>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</si>
  <si>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</si>
  <si>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</si>
  <si>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</si>
  <si>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</si>
  <si>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</si>
  <si>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</si>
  <si>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</si>
  <si>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</si>
  <si>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</si>
  <si>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</si>
  <si>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</si>
  <si>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</si>
  <si>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</si>
  <si>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</si>
  <si>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</si>
  <si>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</si>
  <si>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</si>
  <si>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</si>
  <si>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</si>
  <si>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</si>
  <si>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</si>
  <si>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</si>
  <si>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</si>
  <si>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</si>
  <si>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</si>
  <si>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</si>
  <si>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</si>
  <si>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</si>
  <si>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</si>
  <si>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</si>
  <si>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</si>
  <si>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</si>
  <si>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</si>
  <si>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</si>
  <si>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</si>
  <si>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</si>
  <si>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</si>
  <si>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</si>
  <si>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</si>
  <si>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</si>
  <si>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</si>
  <si>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</si>
  <si>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</si>
  <si>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</si>
  <si>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</si>
  <si>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</si>
  <si>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</si>
  <si>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</si>
  <si>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</si>
  <si>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</si>
  <si>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</si>
  <si>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</si>
  <si>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</si>
  <si>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</si>
  <si>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</si>
  <si>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</si>
  <si>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</si>
  <si>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</si>
  <si>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</si>
  <si>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</si>
  <si>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</si>
  <si>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</si>
  <si>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</si>
  <si>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</si>
  <si>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</si>
  <si>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</si>
  <si>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</si>
  <si>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</si>
  <si>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</si>
  <si>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</si>
  <si>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</si>
  <si>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</si>
  <si>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</si>
  <si>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</si>
  <si>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</si>
  <si>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</si>
  <si>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</si>
  <si>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</si>
  <si>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</si>
  <si>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</si>
  <si>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</si>
  <si>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</si>
  <si>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</si>
  <si>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</si>
  <si>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</si>
  <si>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</si>
  <si>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</si>
  <si>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</si>
  <si>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</si>
  <si>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</si>
  <si>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</si>
  <si>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</si>
  <si>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</si>
  <si>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</si>
  <si>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</si>
  <si>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</si>
  <si>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</si>
  <si>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</si>
  <si>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</si>
  <si>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</si>
  <si>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</si>
  <si>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</si>
  <si>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</si>
  <si>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</si>
  <si>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</si>
  <si>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</si>
  <si>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</si>
  <si>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</si>
  <si>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</si>
  <si>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</si>
  <si>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</si>
  <si>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</si>
  <si>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</si>
  <si>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</si>
  <si>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</si>
  <si>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</si>
  <si>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</si>
  <si>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</si>
  <si>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</si>
  <si>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</si>
  <si>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</si>
  <si>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</si>
  <si>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</si>
  <si>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</si>
  <si>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</si>
  <si>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</si>
  <si>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</si>
  <si>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РЕЕСТРА МАРШРУТОВ РЕГУЛЯРНЫХ ПЕРЕВОЗОК ДМИТРОВСКОГО МУНИЦИПАЛЬНОГО РАЙОНА  МОСКОВСКОЙ ОБЛАСТИ</t>
  </si>
  <si>
    <t>не регулируемый тариф</t>
  </si>
  <si>
    <t>БК I,              СК I</t>
  </si>
  <si>
    <t>4,                         1,                     1</t>
  </si>
  <si>
    <t>1,                         2</t>
  </si>
  <si>
    <t>10,                       2</t>
  </si>
  <si>
    <t>Вокзал,Рынок,Горсовет,ул.Минина,Аптека,мкр.Маркова,Заречье, Красная горка,Спиридово,Кончинино,Сысоево,Горшково,Подмошье,   По требованию,Зверково,Карпово,Лучинское,Ново-Синьково,Синьково,Старое Синьково,Хвостово,Шульгино,Бунятино,</t>
  </si>
  <si>
    <t>Абрамцево,Горицы,Подвязново 1, Подвязново 2, По требованию, В/часть, Ул. Мира, Школа,Рогачево,Трехденево,Богданово,Михалёво, Пруды, Покровское</t>
  </si>
  <si>
    <t>Абрамцево,Горицы,Подвязново 1, Подвязново 2, По требованию, В/часть, Ул. Мира, Школа,Рогачево,По требованию,Трехденево,Богданово,Михалёво, Пруды, Покровское</t>
  </si>
  <si>
    <t>Вокзал,Рынок,Горсовет, Выставочный центр,  Аптека, ф. «Юность», мкр.Маркова,Заречье, Красная горка,Спиридово,Кончинино,Сысоево,   Горшково,Подмошье,   По требованию,Зверково,Карпово,Лучинское,   Ново-Синьково,Синьково,Старое Синьково,Хвостово,Шульгино,Бунятино,</t>
  </si>
  <si>
    <t>Вокзал,Рынок,Горсовет,ул.Минина,Аптека,мкр.Маркова,Заречье, Красная горка,Спиридово,Кончинино,Сысоево,Горшково,Подмошье,   По требованию,Зверково,Карпово,Лучинское,ДСР, Дуброво, Юрьево, Автополигон</t>
  </si>
  <si>
    <t>Вокзал,Рынок,Горсовет, Выставочный центр,  Аптека, ф. «Юность», мкр.Маркова,Заречье, Красная горка,Спиридово,Кончинино,Сысоево,   Горшково,Подмошье,   По требованию,Зверково,Карпово,Лучинское,  ДСР, Дуброво, Юрьево, Автополигон</t>
  </si>
  <si>
    <t>Вокзал,Горсовет,ул.Минина, АТС, ДЭЗ, Финский поселок, УПП ВОС, по требованию, РТС</t>
  </si>
  <si>
    <t>Вокзал,Горсовет, Выставочный центр, АТС, ДЭЗ, Финский поселок, УПП ВОС, по требованию, РТС</t>
  </si>
  <si>
    <t>Вокзал,Рынок,мкр.Маркова,мкр. Аверьянова,  ул. Оборонная</t>
  </si>
  <si>
    <t>п. Деденево, ст. Морозки, п. Подосинки, д. Дубровки, дачи, Селевкино, Лотосово, Мелихово, по требованию, Н.Гришино</t>
  </si>
  <si>
    <t>3к</t>
  </si>
  <si>
    <t>4к</t>
  </si>
  <si>
    <t>24к</t>
  </si>
  <si>
    <t>27к</t>
  </si>
  <si>
    <t>26к</t>
  </si>
  <si>
    <t>35к</t>
  </si>
  <si>
    <t>36к</t>
  </si>
  <si>
    <t>40к</t>
  </si>
  <si>
    <t>41к</t>
  </si>
  <si>
    <t>43к</t>
  </si>
  <si>
    <t>11к</t>
  </si>
  <si>
    <t>2005к</t>
  </si>
  <si>
    <t>94к</t>
  </si>
  <si>
    <t>2165к</t>
  </si>
  <si>
    <t>99к</t>
  </si>
  <si>
    <t>101к</t>
  </si>
  <si>
    <t>2579к</t>
  </si>
  <si>
    <t>2242к</t>
  </si>
  <si>
    <t>106к</t>
  </si>
  <si>
    <t>108к</t>
  </si>
  <si>
    <t>109к</t>
  </si>
  <si>
    <t>111к</t>
  </si>
  <si>
    <t>Приложение к Постановлению администрации Дмитровского</t>
  </si>
  <si>
    <t>муниципального района Московкой области</t>
  </si>
  <si>
    <t>от_________________№_________________</t>
  </si>
  <si>
    <t>Дмитров (завод ТПИ) - Яхрома (ул. Ленина)</t>
  </si>
  <si>
    <t>Завод ТПИ, ДОЗАКЛ, ДАРЗ, Каналстрой, Нефтебаза, ДЭМЗ, Лицей, ДЗФС, Горгаз, мкр. Аверьянова, мкр. Маркова, ф."Юность", Аптека, Стадион, Детский санаторий, ул. Космонавтов</t>
  </si>
  <si>
    <t xml:space="preserve">ул. Космонавтов, Детский санаторий, Стадион, ул. Минина, Аптека, мкр. Маркова, мкр. Аверьянова, Горгаз, ДЗФС, Лицей, ДЭМЗ, Нефтебаза, Каналстрой, ДАРЗ, ДОЗАКЛ, Завод ТПИ  </t>
  </si>
  <si>
    <t>ул. Промышленная, ул. Профессиональная, ул. Семенюка, ул. Минина, ул. Большевистская, ул. Космонавтов г. Дмитрова</t>
  </si>
  <si>
    <t>ул. Космонавтов, ул. Большевистская, ул. Минина, ул. Семенюка, ул. Профессиональная, ул. Промышленная г. Дмитрова</t>
  </si>
  <si>
    <t>Вокзал, Горсовет, ул. Комсомольская, 1-я Инженерная,  2-я Инженерная, з-д МЖБК, Одинцово, Карьер, Сады</t>
  </si>
  <si>
    <t>Сады, Карьер, Одинцово, з-д МЖБК, 2-я Инженерная, 1-я Инженерная, Телеателье, ул. Комсомольская, ул. Минина, Выставочный центр, Горсовет, Вокзал</t>
  </si>
  <si>
    <t>ул. Московская, ул. Советская, ул. Загорская, ул. Минина, ул. Большевистская, ул. Комсомольская, ул. Чекистская, ул. Инженерная, ул. 2-я Инженерная, ул. Таборная г. Дмитрова, а/д Дмитров - Иванцево</t>
  </si>
  <si>
    <t>а/д Дмитров - Иванцево, ул. Таборная, ул. Высоковольтная, ул. 2-я Инженерная, ул. Инженерная,ул. Чекистская, ул. Комсомольская, ул. Большевистская, ул. Минина, ул. Семенюка, ул. Пушкинская, ул. Загорская, ул. Советская, ул. Московская г. Дмитрова</t>
  </si>
  <si>
    <t>Вокзал, 2-я Инженерная,1-я Инженерная, Телеателье, ул. Комсомольская, Стадион, Детский санаторий, ул. Космонавтов</t>
  </si>
  <si>
    <t xml:space="preserve">ул. Космонавтов, Детский санаторий, Стадион, ул. Комсомольская, 1-я Инженерная, 2-я Инженерная, Вокзал  </t>
  </si>
  <si>
    <t>ул. Московская, ул. Подъячева, ул. Инженерная, ул. Чекистская,  ул. Комсомольская, ул.Большевистская, ул. Космонавтов г. Дмитрова</t>
  </si>
  <si>
    <t>ул. Космонавтов, ул.Большевистская, ул. Комсомольская, ул. Чекистская, ул. Инженерная, ул. Подъячева, ул. Московская г. Дмитрова</t>
  </si>
  <si>
    <t>Вокзал, Горсовет, Стадион, Детский санаторий, ул. Космонавтов, Гипермаркет "Карусель", ГИБДД, Магазин "Максим", мкр. Махалина, мкр. Аверьянова, мкр. Маркова, ф. "Юность", Аптека, Выставочный центр, Горсовет, Вокзал</t>
  </si>
  <si>
    <t>ул. Московская, ул. Советская, ул.Загорская, ул. Минина, ул. Большевистская, ул. Космонавтов, ул. Восточная объездная дорога, ул. Махалина, ул. Профессиональная, ул. Семенюка, ул. Пушкинская, ул. Загорская, ул. Советская, ул. Московская г. Дмитрова</t>
  </si>
  <si>
    <t>Вокзал, Горсовет, Стадион, Детский санаторий, ул. Космонавтов</t>
  </si>
  <si>
    <t xml:space="preserve">ул. Космонавтов, Детский санаторий, Стадион, ул. Минина, Выставочный центр, Горсовет, Вокзал </t>
  </si>
  <si>
    <t xml:space="preserve">Вокзал, Горсовет, ул. Минина, Аптека, мкр. Маркова, Заречье, Красная горка, Спиридово, Кончинино, Сысоево, Горшково поворот, Подмошье кладбище, поворот на 4-й участок, Петраково, Паром, с/т Мельчевка, с/т Агат, Мельчевка, 4-й участок, 1-й участок  </t>
  </si>
  <si>
    <t xml:space="preserve">Мельчевка, с/т Агат, с/т Мельчевка, Паром, Петраково, поворот на 4-й участок, Подмошье кладбище, Горшково поворот, Сысоево, Кончинино, Спиридово, Красная горка, Заречье, мкр. Маркова, ф. "Юность", Аптека, Выставочный центр, Горсовет, Вокзал, 4-й участок, 1-й участок </t>
  </si>
  <si>
    <t>ДАРЗ, Каналстрой, Нефтебаза, ДЭМЗ, по требованию, Лицей, ДЗФС, Горгаз, мкр. Аверьянова, мкр. Маркова, ф."Юность", Аптека, Выставочный центр, Горсовет, Вокзал, Перчаточная фабрика, Лесхоз, Мост, Перемилово, Монумент, Красный посёлок, Стадион, Сталь-мост, ст. Турист, Целеево, Ферма, д.о. "Турист", Дачи, Парамоново, Дьяково, т.б. Викинг</t>
  </si>
  <si>
    <t xml:space="preserve">Дьяково, Парамоново, Дачи, д.о. "Турист", Ферма, Целеево, ст. Турист, Сталь-мост, Стадион, Красный посёлок, Монумент, Перемилово, Мост, Лесхоз, Перчаточная фабрика, Вокзал, Горсовет, ул. Минина, Аптека, мкр. Маркова, мкр. Аверьянова, Горгаз, ДЗФС, Лицей, по требованию, ДЭМЗ, Нефтебаза, Каналстрой, ДАРЗ  </t>
  </si>
  <si>
    <t>Вокзал, Горсовет, Стадион, Детский санаторий, ул. Космонавтов, Восточная объездная, Митькино, Ярово, Садовое товарищество, Дачи, Фёдоровское, Лесхоз, Прокошево, Костино, Школа, Лавровский завод, д. Горки, ст. Костино, Лавровки, Трощейково, Ваньково, Шадрино, Ассаурово, Арбалитовый завод</t>
  </si>
  <si>
    <t>ст. Костино, д. Горки, Лавровский завод, Школа, Костино, Прокошево, Лесхоз, Фёдоровское, Дачи, Садовое товарищество, Ярово, Митькино, ул. Космонавтов, Детский санаторий, Стадион, ул. Минина, Выставочный центр, Горсовет, Вокзал, Ассаурово, Шадрино, Ваньково, Трощейково, Лавровки, Арбалитовый завод</t>
  </si>
  <si>
    <t>Ф-ка 1-е Мая, Кончинино, Малые Дубровки, Настасьино, Школа, Ревякино, Волдынское, Развилка, Заречье, мкр.Маркова, ф. "Юность", Аптека, Выставочный центр, Горсовет, Вокзал</t>
  </si>
  <si>
    <t xml:space="preserve">ДАРЗ, ДЗФС, мкрн. Маркова, Вокзал, Перчаточная ф-ка, Лесхоз, Мост, Перемилово, Монумент, Красный посёлок, Стадион, Сталь-мост, Деденево, Рынок, ДЭМЗ, д. Морозки, Игнатовка, ст.Икша, ФГУ ДЭП 25, Базарово, Совхоз, Ермолино, пост ДПС, по требованию, Кузяево, Замурашки, Белый Раст, пов. Никольское, Никольское, Старо, сан. Горки, Трудовая </t>
  </si>
  <si>
    <t>сан. Горки, Старо, Никольское, пов. Никольское, Белый Раст, Замурашки, Кузяево, по требованию, пост ДПС, Ермолино, Совхоз, Базарово,  ФГУ ДЭП 25, ст.Икша, Игнатовка, д. Морозки, ДЭМЗ, Рынок, Деденево, Сталь-мост,  Стадион, Красный посёлок, Монумент, Перемилово, Мост, Лесхоз, Перчаточная ф-ка, Вокзал, мкр. Маркова, ДЗФС, ДАРЗ, Трудовая</t>
  </si>
  <si>
    <t>Вокзал,Горсовет, ул.Минина, Аптека, мкр.Маркова, Заречье, Красная горка, Спиридово, Кончинино, Сысоево, Горшково, Подмошье, по требованию, Зверково, Карпово, Лучинское, ДСР, Дуброво, Юрьево, Автополигон</t>
  </si>
  <si>
    <t>Автополигон, Юрьево, Дуброво, ДСР, Лучинское, Карпово, Зверково, по требованию, Подмошье, Горшково, Сысоево, Кончинино, Спиридово, Красная горка, Заречье, мкр.Маркова, ф. «Юность», Аптека, Выставочный центр, Горсовет, Вокзал</t>
  </si>
  <si>
    <t>Вокзал, Горсовет, ул. Минина, Аптека, мкр. Маркова, Заречье, Волдынское, Ревякино, Школа, Настасьино, Малые Дубровки, Сысоево, Горшково, Подмошье, Маринино, Высоково</t>
  </si>
  <si>
    <t>Высоково, Маринино, Подмошье, Горшково, Сысоево, Малые Дубровки, Настасьино, Школа, Ревякино, Волдынское, Развилка, Заречье, мкр.Маркова, ф. "Юность", Аптека, Выставочный центр, Горсовет, Вокзал</t>
  </si>
  <si>
    <t>Вокзал, Горсовет, ул.Минина, Аптека, мкр.Маркова, мкр. Аверьянова, Горгаз, ДЗФС, Лицей, ДЭМЗ, Нефтебаза, Каналстрой, ДАРЗ, ДОЗАКЛ, ТПИ, Шелепино, Ивашево, Больница, Фабрика, Магазин, по требованию, 2-й участок, Дачи, Очево, Жуковка, Жилой городок, Княжево, Непейно</t>
  </si>
  <si>
    <t>Княжево, Жилой городок, Жуковка, Очево, Дачи, 2-й участок, по требованию, Магазин, Фабрика, Больница, Ивашево, Шелепино, ТПИ, ДОЗАКЛ, ДАРЗ, Каналстрой, Нефтебаза, ДЭМЗ, Лицей, ДЗФС, Горгаз, мкр. Аверьянова, мкр. Маркова, ф. "Юность", Аптека, Выставочный центр, Горсовет, Вокзал, Непейно</t>
  </si>
  <si>
    <t xml:space="preserve">Вокзал, Горсовет, ул.Минина, Аптека, мкр.Маркова, мкр. Аверьянова, Горгаз, Молокозавод, Сосновый бор, Игнатовка, Поддубки, Овражки, с/х Будённовец, Торговцево, Жестылёво, Дачи, Скреплёво, Развилка, Кузнецово, Тимоново, Носково, Ковригино, Михеево-Сухарево, Лифаново, Тимошкино, Ольявидово, Ильино, Шабаново, Сихнево, Кикино, Никитино, Старово, Измайлово, Мартыново, Саввино, Жилой городок, Колледж, Рыбное </t>
  </si>
  <si>
    <t>Ильино, Ольявидово, Тимошкино, Лифаново, Михеево-Сухарево, Ковригино, Носково, Тимоново, Кузнецово, Развилка, Скреплёво, Дачи, Жестылёво, Торговцево, с/х Будённовец, Овражки, Поддубки, Игнатовка, Сосновый бор, Молокозавод, Горгаз, мкр. Аверьянова, мкр. Маркова, ф. "Юность", Аптека, Выставочный центр, Горсовет, Вокзал, Старово, Никитино, Кикино, Сихнево, Шабаново, Саввино, Слободищево, Мартыново, Измайлово, Жилой городок, Колледж, Рыбное</t>
  </si>
  <si>
    <t>Вокзал, Горсовет, ул.Минина, Аптека, мкр.Маркова, мкр. Аверьянова, Горгаз, ДЗФС, Лицей, ДЭМЗ, Нефтебаза, Каналстрой, Таможенный пост, Татищево 1, Школа, Татищево, Мост, Ф-ка 1-е Мая</t>
  </si>
  <si>
    <t>Вокзал, Горсовет, ул.Минина, АТС, ДЭЗ, Финский посёлок, УПП ВОС, Погодный переулок, РТС, Школа, Сельсовет, Внуково, Кунисниково, Бородино, Б. Кузнецово</t>
  </si>
  <si>
    <t>Б. Кузнецово, Бородино, Внуково, Сельсовет, Школа, РТС, Погодный переулок, УПП ВОС, Финский посёлок, ДЭЗ, АТС, Выставочный центр, Горсовет, Вокзал</t>
  </si>
  <si>
    <t>Вокзал, Перчаточная фабрика, Лесхоз, Мост, Перемилово, Монумент, Красный посёлок, пл.Генерала Кузнецова, Магазин, Пролетарский посёлок, ул. Ольговская, Андреевское, Астрецово 1, Астрецово 2, Жуково, Ольгово, Гончарово, Дуброво, Развилка, Подъячево, Овчино, Филимоново, Фёдоровка</t>
  </si>
  <si>
    <t xml:space="preserve">Подъячево, Развилка, Дуброво, Гончарово, Ольгово, Жуково, Астрецово 2, Астрецово1, Андреевское, ул. Ольговская, Пролетарский посёлок, пл.Генерала Кузнецова, Красный посёлок, Монумент, Перемилово, Мост, Лесхоз, Перчаточная фабрика,   Вокзал,  Фёдоровка, Филимоново, Овчино </t>
  </si>
  <si>
    <t>Вокзал, Горсовет, ул.Минина, Аптека, мкр.Маркова, Заречье, Красная горка, Спиридово, Кончинино, Сысоево, Горшково, Подмошье, по требованию, Зверково, Карпово, Лучинское, Ново-Синьково, Синьково, Давыдково, Развилка, Банино, Насадкино 1, Насадкино 2, Динамо, Борцово, Школа, Раменье, Дрочево, Дутшево, Исаково, Назарово, Ступино, Липино, Мишуково, Поворот на садовые участки, Раменский посёлок, Канал им. Москвы, Клюшниково, Куликово 1</t>
  </si>
  <si>
    <t>Канал им. Москвы, Раменский посёлок, Поворот на садовые участки, Мишуково, Липино, Ступино, Назарово, Исаково, Дутшево, Дрочево, Раменье, Школа, Борцово, Динамо, Насадкино 2, Насадкино 1, Банино, Развилка, Давыдково, Синьково, Ново-Синьково, Лучинское, Карпово, Зверково, по требованию, Подмошье, Горшково, Сысоево, Кончинино, Спиридово,  Красная горка, Заречье, мкр.Маркова, ф. "Юность", Аптека, Выставочный центр,  Горсовет, Вокзал, Куликово 1, Клюшниково</t>
  </si>
  <si>
    <t>Вокзал, Горсовет, ул.Минина, Аптека, мкр.Маркова, Заречье, Красная горка, Спиридово, Кончинино, Сысоево, Горшково, Подмошье, по требованию, Зверково, Карпово, Лучинское, Ново-Синьково, Синьково, Старое Синьково, Хвостово, Шульгино, Бунятино, Абрамцево, Горицы, Подвязново 1, Жилой городок, ул. Мира, Школа, Рогачёво, Кочергино, Позняково, У дуба, Александрово, р. Яхрома, Усть-Пристань, Пустынь, Нижнево, Развилка, Трёхсвятское, Давыдково, Клюшниково,  Куликово 1, Куликово 2, Говейново поворот, Сады, Николо-Пешношский мужской монастырь, Дачи, Василёво, по требованию, Развилка, Банино, Насадкино 1, ДСР, Дуброво, Юрьево, Автополигон</t>
  </si>
  <si>
    <t xml:space="preserve">Нижнево, Пустынь, Усть-Пристань, р. Яхрома, Александрово, У дуба, Позняково, Кочергино, Рогачёво, Школа, ул. Мира, Жилой городок,  Подвязново 2, Горицы, Абрамцево, Бунятино, Шульгино, Хвостово,  Старое Синьково, Синьково, Ново-Синьково, Лучинское, Карпово, Карпово, Зверково, по требованию, Подмошье, Горшково, Сысоево, Кончинино, Спиридово, Красная горка, Заречье, мкр.Маркова, ф. "Юность",  Аптека, Выставочный центр, Горсовет, Вокзал, Развилка, Трёхсвятское, по требованию, Василёво, Дачи, Николо-Пешношский мужской монастырь, Сады, Говейново поворот, Куликово 2, Куликово 1, Клюшниково, Давыдково, Развилка, Банино, Насадкино 1 </t>
  </si>
  <si>
    <t>Завод ТПИ, ДОЗАКЛ, ДАРЗ, Каналстрой, Нефтебаза, ДЭМЗ, Лицей, ДЗФС, Горгаз, мкр. Аверьянова, мкр. Маркова, ф."Юность", Аптека, Выставочный центр, Горсовет, Вокзал, Перчаточная фабрика, Лесхоз, Мост, Перемилово, Монумент, Красный посёлок, пл.Генерала Кузнецова, Детский сад, мкр. Левобережье, ул. Ленина</t>
  </si>
  <si>
    <t xml:space="preserve">ул. Ленина, мкр. Левобережье, Детский сад, пл.Генерала Кузнецова, Красный посёлок, Монумент, Перемилово, Мост, Лесхоз, Перчаточная фабрика, Вокзал, Горсовет, Аптека,  мкр. Маркова, мкр. Аверьянова, мкр. Аверьянова, Горгаз, ДЗФС, Лицей, ДЭМЗ, Нефтебаза, Каналстрой, ДАРЗ, ДОЗАКЛ, Завод ТПИ </t>
  </si>
  <si>
    <t>Вокзал,Горсовет, ул.Минина, Аптека, мкр.Маркова, Заречье, Развилка, Гагат, п/л Подолино, Подолино, Починки, пл. Генерала Кузнецова, Детский сад, мкр. Левобережье, ул. Ленина</t>
  </si>
  <si>
    <t>ул. Ленина, мкр. Левобережье,  Детский сад, пл. Генерала Кузнецова, Починки, Подолино,  п/л Подолино,  Гагат, Развилка, Заречье, мкр.Маркова, ф. "Юность", Аптека, Выставочный центр, Горсовет, Вокзал</t>
  </si>
  <si>
    <t>Вокзал, Горсовет, ул.Минина, Аптека, мкр.Маркова, мкр. Аверьянова, Горгаз, Молокозавод, Сосновый бор, Игнатовка, Поддубки, Овражки, с/х Будённовец, Торговцево, Жестылёво, Колледж, Рыбное, Почта</t>
  </si>
  <si>
    <t xml:space="preserve">Рыбное, Колледж, Жестылёво, Торговцево, с/х Будённовец, Овражки, Поддубки, Игнатовка, Сосновый бор, Молокозавод, Горгаз, мкр. Аверьянова, мкр.Маркова, ф. «Юность», Аптека, Выставочный центр, Горсовет, Вокзал, Почта </t>
  </si>
  <si>
    <t xml:space="preserve">Вокзал, Перчаточная фабрика, Лесхоз, Мост, Перемилово, Монумент, Красный посёлок, Красный посёлок 1, ст. Яхрома, Больница №9, Кромино, Малое Афанасово, Капорки, Курово, СК "Сорочаны", Слободка, Ильинское, ул. Ленина, мкр. Левобережье, Детский сад, пл. Генерала Кузнецова </t>
  </si>
  <si>
    <t>Ильинское, Слободка, СК "Сорочаны", Курово, Капорки, Малое Афанасово, Кромино, Больница №9, ст. Яхрома, Красный посёлок 1, Красный посёлок, Монумент, Перемилово, Мост, Лесхоз, Перчаточная фабрика, Вокзал, ул. Ленина, мкр. Левобережье, Детский сад, пл. Генерала Кузнецова</t>
  </si>
  <si>
    <t xml:space="preserve">ст. Икша, Игнатовка, Морозки, Подосинки, Дубровки, Дачи, Селёвкино, Лотосово, Мелихово, Новое Гришино, по требованию, Сурмино, Коверьянки, Гришино, Харьяково, Никулино, Ассаурово, Московские Дачи, Жилой городок, ДАРЗ, ДЗФС, мкр. Маркова, Вокзал, Перчаточная фабрика, Лесхоз, Мост, Перемилово, Монумент, Красный посёлок, Стадион, Сталь-мост, Деденево, Рынок, ДЭМЗ, д. Морозки </t>
  </si>
  <si>
    <t>Ассаурово, Никулино, Харьяково, Гришино, Коверьянки, Сурмино, по требованию, Новое Гришино, Мелихово, Лотосово, Селёвкино, Дачи, Дубровки, Подосинки, Морозки, Игнатовка, ст. Икша, Московские Дачи, Жилой городок, ДАРЗ, ДЗФС, мкр. Маркова, Вокзал, Перчаточная фабрика, Лесхоз, Мост, Перемилово, Монумент, Красный посёлок, Стадион, Сталь-мост, Деденево, Рынок, ДЭМЗ, д. Морозки</t>
  </si>
  <si>
    <t>Шпилёво, Магазин, ул. Л. Толстого, ул. Веретенникова, Перчаточная фабрика, Вокзал, Горсовет, ул. Минина, Аптека, мкр.Маркова, мкр. Аверьянова, Горгаз, ДЗФС, Лицей, ДЭМЗ, Нефтебаза, Каналстрой, ДАРЗ, ДОЗАКЛ, ТПИ, с. Пересветово, Прудцы</t>
  </si>
  <si>
    <t>Прудцы, с. Пересветово, Пересветово, ТПИ, ДОЗАКЛ, ДАРЗ, Каналстрой, Нефтебаза, ДЭМЗ, Лицей, ДЗФС, Горгаз, мкр. Аверьянова, мкр.Маркова, ф. "Юность", Аптека, Выставочный центр, Горсовет, Вокзал, Перчаточная фабрика, ул. Л. Толстого, Магазин, Шпилёво</t>
  </si>
  <si>
    <t>Вокзал, Горсовет, ул. Минина, Аптека, мкр. Маркова, мкр. Аверьянова, Горгаз, Молокозавод, Сосновый бор, Игнатовка, Поддубки, Овражки, с/х Будённовец, Торговцево, Жестылёво, Дачи, Скриплёво, Якоть, Плетенёво, Думино, Колледж, Рыбное</t>
  </si>
  <si>
    <t>Думино, Плетенёво, Якоть, Скриплёво, Дачи, Жестылёво, Торговцево, с/х Будённовец, Овражки, Поддубки, Игнатовка, Сосновый бор, Молокозавод, Горгаз, мкр. Аверьянова, мкр.Маркова, ф. «Юность», Аптека, Выставочный центр, Горсовет,  Вокзал, Колледж, Рыбное</t>
  </si>
  <si>
    <t>Вокзал, Горсовет, ул. Минина, Аптека, мкр. Маркова, мкр. Аверьянова, Горгаз, Молокозавод, Сосновый бор, Игнатовка, Поддубки, Овражки, с/х Будённовец, Цетральная усадьба, Даниловская слобода, Овсянниково, по требованию, Вороново</t>
  </si>
  <si>
    <r>
      <t>Вороново, по требованию, Овсянниково, Даниловская слобода, Цетральная усадьба, с/х Будённовец, Овражки, Поддубки, Игнатовка, Сосновый бор, Молокозавод, Горгаз, мкр. Аверьянова, мкр.Маркова, ф. "Юность", Аптека, Выставочный центр, Горсовет, Вокзал</t>
    </r>
    <r>
      <rPr>
        <sz val="10"/>
        <color rgb="FFFF0000"/>
        <rFont val="Times New Roman"/>
        <family val="1"/>
        <charset val="204"/>
      </rPr>
      <t/>
    </r>
  </si>
  <si>
    <t xml:space="preserve"> ДАРЗ,  Лицей, ДЗФС, мкр. Маркова, Вокзал, Перчаточная фабрика, Лесхоз, Мост, Перемилово, Монумент, Красный посёлок, пл. Генерала Кузнецова, Детский сад, мкр. Левобережье, ул. Ленина, Сталь-мост, Деденево, Рынок, ДЭМЗ, д. Морозки, Морозки, Подосинки, Дачи, по требованию, Батюшково, Кузяево, Свистуха, Минеево, Шустино </t>
  </si>
  <si>
    <t xml:space="preserve"> Шустино, Минеево, Свистуха, Кузяево, Батюшково, по требованию, Дачи, Подосинки, Морозки, д. Морозки, ДЭМЗ, Рынок, Деденево, Сталь-мост, ул. Ленина,  мкр. Левобережье, Детский сад, пл. Генерала Кузнецова, Красный посёлок, Монумент, Перемилово, Мост, Лесхоз, Перчаточная фабрика, Вокзал, ул. Минина, мкр. Маркова, ДЗФС, Лицей, ДАРЗ, Шлюз </t>
  </si>
  <si>
    <t>ГУП МО"МОСТРАНСАВТО"  филиал А/к №1784,  141800, Московская область, г. Дмитров, ул. Промышленная, д. 4 ОГРН 1025006171519 ИНН 5000000017,  Директор Голубев Андрей Михайлович</t>
  </si>
  <si>
    <t xml:space="preserve">ст. Икша, Игнатовка, Морозки, Подосинки, Дубровки, Дачи, Селёвкино, Лотосово, Мелихово, Новое Гришино, по требованию, Сурмино, Коверьянки, Гришино, Харьяково, Никулино, Ассаурово, п/л Березки Васильково, Ташейково, Лавровки,Ст. Костино, Московские Дачи, Жилой городок, ДАРЗ, ДЗФС, мкр. Маркова, Вокзал, Перчаточная фабрика, Лесхоз, Мост, Перемилово, Монумент, Красный посёлок, Стадион, Сталь-мост, Деденево, Рынок, ДЭМЗ, д. Морозки </t>
  </si>
  <si>
    <t>Ст. Костино, Лавровки, Ташейково, Васильково, п/л Березки, Ассаурово, Никулино, Харьяково, Гришино, Коверьянки, Сурмино, по требованию, Новое Гришино, Мелихово, Лотосово, Селёвкино, Дачи, Дубровки, Подосинки, Морозки, Игнатовка, ст. Икша, Московские Дачи, Жилой городок, ДАРЗ, ДЗФС, мкр. Маркова, Вокзал, Перчаточная фабрика, Лесхоз, Мост, Перемилово, Монумент, Красный посёлок, Стадион, Сталь-мост, Деденево, Рынок, ДЭМЗ, д. Морозки</t>
  </si>
  <si>
    <t>Вокзал, мкр.Маркова,мкр. Аверьянова,  мкрн. Махалина, магазин Максим,  Горгаз, ДЗФС Лицей, жк Новоспасский</t>
  </si>
  <si>
    <t>Ул. Московская, Западная объездная автодорога, ул. Семенюка Ул. Профессиональная, Ул.Промышленная,  Ковригинское шоссе, ул. Школьная ДЗФС, пр. Дорожный  г. Дмитрова</t>
  </si>
  <si>
    <t>2,                         1</t>
  </si>
  <si>
    <t xml:space="preserve">БК,              СК </t>
  </si>
  <si>
    <t xml:space="preserve">БК ,              СК ,         МК  </t>
  </si>
  <si>
    <t>СК</t>
  </si>
  <si>
    <t>БК</t>
  </si>
  <si>
    <t xml:space="preserve">МК </t>
  </si>
  <si>
    <t xml:space="preserve">БК ,              СК </t>
  </si>
  <si>
    <t xml:space="preserve">БК </t>
  </si>
  <si>
    <t xml:space="preserve">СК </t>
  </si>
  <si>
    <t>МК</t>
  </si>
  <si>
    <t xml:space="preserve">БК,              МК </t>
  </si>
  <si>
    <t>5,                         1</t>
  </si>
  <si>
    <t>БК ,              СК ,            ОБК</t>
  </si>
  <si>
    <t>6,                      1,                       2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</si>
</sst>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rgb="FFFF0000"/>
      <name val="Times New Roman"/>
      <family val="1"/>
      <charset val="204"/>
    </font>
    <font>
      <sz val="8"/>
      <color rgb="FFFF0000"/>
      <name val="Times New Roman"/>
      <family val="1"/>
      <charset val="204"/>
    </font>
    <font>
      <sz val="11"/>
      <color rgb="FFFF0000"/>
      <name val="Times New Roman"/>
      <family val="1"/>
      <charset val="204"/>
    </font>
    <font>
      <sz val="10"/>
      <color rgb="FF000000"/>
      <name val="Calibri"/>
      <family val="2"/>
      <charset val="204"/>
      <scheme val="minor"/>
    </font>
    <font>
      <sz val="10"/>
      <color theme="1"/>
      <name val="Calibri"/>
      <family val="2"/>
      <charset val="204"/>
      <scheme val="minor"/>
    </font>
    <font>
      <sz val="14"/>
      <color theme="1"/>
      <name val="Times New Roman"/>
      <family val="1"/>
      <charset val="204"/>
    </font>
    <font>
      <sz val="10"/>
      <color rgb="FF00B050"/>
      <name val="Times New Roman"/>
      <family val="1"/>
      <charset val="204"/>
    </font>
    <font>
      <sz val="12"/>
      <color indexed="8"/>
      <name val="Times New Roman"/>
      <family val="1"/>
      <charset val="204"/>
    </font>
    <font>
      <sz val="10"/>
      <name val="Calibri"/>
      <family val="2"/>
      <charset val="204"/>
      <scheme val="minor"/>
    </font>
    <font>
      <sz val="11"/>
      <name val="Calibri"/>
      <family val="2"/>
      <charset val="204"/>
      <scheme val="minor"/>
    </font>
    <font>
      <sz val="11"/>
      <color rgb="FF00B050"/>
      <name val="Calibri"/>
      <family val="2"/>
      <charset val="204"/>
      <scheme val="minor"/>
    </font>
    <font>
      <sz val="12"/>
      <color rgb="FF00B050"/>
      <name val="Times New Roman"/>
      <family val="1"/>
      <charset val="204"/>
    </font>
    <font>
      <sz val="10"/>
      <color rgb="FF0070C0"/>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5" xfId="0" applyFont="1" applyBorder="1" applyAlignment="1" applyProtection="1">
      <alignment vertical="center"/>
      <protection locked="0"/>
    </xf>
    <xf numFmtId="0" fontId="3" fillId="0" borderId="0" xfId="0" applyFont="1" applyAlignment="1">
      <alignment horizontal="center" vertical="center" wrapText="1"/>
    </xf>
    <xf numFmtId="49" fontId="3" fillId="2" borderId="2"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5" fillId="0" borderId="2" xfId="0" applyFont="1" applyBorder="1" applyAlignment="1">
      <alignment wrapText="1"/>
    </xf>
    <xf numFmtId="0" fontId="3" fillId="0" borderId="1" xfId="0" applyFont="1" applyBorder="1" applyAlignment="1">
      <alignment horizontal="center" vertical="center" wrapText="1"/>
    </xf>
    <xf numFmtId="0" fontId="3" fillId="2" borderId="2"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2" xfId="0" applyFont="1" applyBorder="1" applyAlignment="1">
      <alignment wrapText="1"/>
    </xf>
    <xf numFmtId="0" fontId="6" fillId="0" borderId="0" xfId="0" applyFont="1" applyAlignment="1">
      <alignment horizontal="center" vertical="center" wrapText="1"/>
    </xf>
    <xf numFmtId="164" fontId="3" fillId="0" borderId="2"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14" fontId="12" fillId="0" borderId="2" xfId="0" applyNumberFormat="1"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13" fillId="0" borderId="18" xfId="0" applyFont="1" applyBorder="1" applyAlignment="1">
      <alignment horizontal="center" vertical="center"/>
    </xf>
    <xf numFmtId="0" fontId="0" fillId="0" borderId="0" xfId="0" applyAlignment="1">
      <alignment horizontal="right"/>
    </xf>
    <xf numFmtId="0" fontId="3" fillId="2" borderId="2" xfId="0" applyNumberFormat="1" applyFont="1" applyFill="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3" fillId="2" borderId="1" xfId="0" applyFont="1" applyFill="1" applyBorder="1" applyAlignment="1">
      <alignment vertical="center" wrapText="1"/>
    </xf>
    <xf numFmtId="0" fontId="14" fillId="2" borderId="1" xfId="0" applyFont="1" applyFill="1" applyBorder="1" applyAlignment="1">
      <alignment vertical="center" wrapText="1"/>
    </xf>
    <xf numFmtId="0" fontId="3" fillId="2" borderId="8" xfId="0" applyFont="1" applyFill="1" applyBorder="1" applyAlignment="1">
      <alignment vertical="center" wrapText="1"/>
    </xf>
    <xf numFmtId="0" fontId="14" fillId="2" borderId="8" xfId="0" applyFont="1" applyFill="1" applyBorder="1" applyAlignment="1">
      <alignment vertical="center" wrapText="1"/>
    </xf>
    <xf numFmtId="0" fontId="14" fillId="2" borderId="11" xfId="0" applyFont="1" applyFill="1" applyBorder="1" applyAlignment="1">
      <alignment vertical="center" wrapText="1"/>
    </xf>
    <xf numFmtId="0" fontId="14" fillId="2" borderId="14" xfId="0" applyFont="1" applyFill="1" applyBorder="1" applyAlignment="1">
      <alignment vertical="center" wrapText="1"/>
    </xf>
    <xf numFmtId="0" fontId="14" fillId="2" borderId="2"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xf numFmtId="0" fontId="11" fillId="2" borderId="0" xfId="0" applyFont="1" applyFill="1" applyBorder="1" applyAlignment="1">
      <alignment vertical="center"/>
    </xf>
    <xf numFmtId="0" fontId="11" fillId="2" borderId="17" xfId="0" applyFont="1" applyFill="1" applyBorder="1" applyAlignment="1">
      <alignment horizontal="center" vertical="center"/>
    </xf>
    <xf numFmtId="0" fontId="9" fillId="2" borderId="1" xfId="0" applyFont="1" applyFill="1" applyBorder="1" applyAlignment="1">
      <alignment horizontal="center" vertical="center" wrapText="1"/>
    </xf>
    <xf numFmtId="14" fontId="3" fillId="2" borderId="2" xfId="0" applyNumberFormat="1" applyFont="1" applyFill="1" applyBorder="1" applyAlignment="1" applyProtection="1">
      <alignment horizontal="left" vertical="center" wrapText="1"/>
      <protection locked="0"/>
    </xf>
    <xf numFmtId="14" fontId="3" fillId="2" borderId="2" xfId="0" applyNumberFormat="1" applyFont="1" applyFill="1" applyBorder="1" applyAlignment="1" applyProtection="1">
      <alignment horizontal="center" vertical="center" wrapText="1"/>
      <protection locked="0"/>
    </xf>
    <xf numFmtId="14" fontId="12" fillId="0" borderId="2" xfId="0" applyNumberFormat="1"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9" fontId="12" fillId="2" borderId="2" xfId="0" applyNumberFormat="1" applyFont="1" applyFill="1" applyBorder="1" applyAlignment="1" applyProtection="1">
      <alignment horizontal="center" vertical="center" wrapText="1"/>
      <protection locked="0"/>
    </xf>
    <xf numFmtId="0" fontId="12" fillId="2" borderId="1" xfId="0" applyFont="1" applyFill="1" applyBorder="1" applyAlignment="1">
      <alignment vertical="center" wrapText="1"/>
    </xf>
    <xf numFmtId="14" fontId="12" fillId="2" borderId="2" xfId="0" applyNumberFormat="1" applyFont="1" applyFill="1" applyBorder="1" applyAlignment="1" applyProtection="1">
      <alignment horizontal="left" vertical="center" wrapText="1"/>
      <protection locked="0"/>
    </xf>
    <xf numFmtId="164" fontId="12" fillId="0" borderId="2" xfId="0" applyNumberFormat="1" applyFont="1" applyBorder="1" applyAlignment="1" applyProtection="1">
      <alignment horizontal="center" vertical="center" wrapText="1"/>
      <protection locked="0"/>
    </xf>
    <xf numFmtId="0" fontId="16" fillId="0" borderId="0" xfId="0" applyFont="1"/>
    <xf numFmtId="0" fontId="17" fillId="0" borderId="1" xfId="0" applyFont="1" applyBorder="1" applyAlignment="1">
      <alignment horizontal="center" vertical="center"/>
    </xf>
    <xf numFmtId="0" fontId="4"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2" borderId="11" xfId="0" applyFont="1" applyFill="1" applyBorder="1" applyAlignment="1">
      <alignment vertical="center" wrapText="1"/>
    </xf>
    <xf numFmtId="0" fontId="15" fillId="2" borderId="10" xfId="0" applyFont="1" applyFill="1" applyBorder="1" applyAlignment="1">
      <alignment vertical="center" wrapText="1"/>
    </xf>
    <xf numFmtId="0" fontId="15" fillId="2" borderId="2" xfId="0" applyFont="1" applyFill="1" applyBorder="1" applyAlignment="1">
      <alignment vertical="center" wrapText="1"/>
    </xf>
    <xf numFmtId="0" fontId="11" fillId="0" borderId="0" xfId="0" applyFont="1" applyAlignment="1">
      <alignment horizontal="center" vertical="center"/>
    </xf>
    <xf numFmtId="0" fontId="9" fillId="0" borderId="1" xfId="0" applyFont="1" applyBorder="1" applyAlignment="1">
      <alignment horizontal="center" vertical="center" textRotation="90" wrapText="1"/>
    </xf>
    <xf numFmtId="0" fontId="9" fillId="2" borderId="1"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2" borderId="11"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14" fontId="3" fillId="2" borderId="11" xfId="0" applyNumberFormat="1" applyFont="1" applyFill="1" applyBorder="1" applyAlignment="1" applyProtection="1">
      <alignment horizontal="center" vertical="center" wrapText="1"/>
      <protection locked="0"/>
    </xf>
    <xf numFmtId="14" fontId="3" fillId="2" borderId="10" xfId="0" applyNumberFormat="1" applyFont="1" applyFill="1" applyBorder="1" applyAlignment="1" applyProtection="1">
      <alignment horizontal="center" vertical="center" wrapText="1"/>
      <protection locked="0"/>
    </xf>
    <xf numFmtId="14" fontId="3" fillId="2" borderId="2"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164" fontId="3" fillId="0" borderId="10"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4" fontId="3" fillId="0" borderId="11" xfId="0" applyNumberFormat="1" applyFont="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14" fontId="12" fillId="0" borderId="2" xfId="0" applyNumberFormat="1" applyFont="1" applyBorder="1" applyAlignment="1" applyProtection="1">
      <alignment horizontal="center" vertical="center" wrapText="1"/>
      <protection locked="0"/>
    </xf>
    <xf numFmtId="14" fontId="12" fillId="0" borderId="10" xfId="0" applyNumberFormat="1"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zoomScaleNormal="100" zoomScaleSheetLayoutView="100" workbookViewId="0">
      <selection activeCell="N6" sqref="N6:O43"/>
    </sheetView>
  </sheetViews>
  <sheetFormatPr defaultRowHeight="12.75" x14ac:dyDescent="0.2"/>
  <cols>
    <col min="1" max="1" width="2.7109375" style="3" customWidth="1"/>
    <col min="2" max="2" width="1.7109375" style="4" customWidth="1"/>
    <col min="3" max="3" width="10.42578125" style="4" customWidth="1"/>
    <col min="4" max="4" width="5.85546875" style="4" customWidth="1"/>
    <col min="5" max="5" width="16.85546875" style="4" customWidth="1"/>
    <col min="6" max="6" width="10.7109375" style="4" hidden="1" customWidth="1"/>
    <col min="7" max="8" width="29.7109375" style="4" customWidth="1"/>
    <col min="9" max="9" width="18.42578125" style="4" customWidth="1"/>
    <col min="10" max="10" width="19.140625" style="4" customWidth="1"/>
    <col min="11" max="11" width="15.85546875" style="4" customWidth="1"/>
    <col min="12" max="12" width="27.7109375" style="4" customWidth="1"/>
    <col min="13" max="13" width="24.85546875" style="4" customWidth="1"/>
    <col min="14" max="14" width="12.140625" style="4" customWidth="1"/>
    <col min="15" max="15" width="35.42578125" style="4" customWidth="1"/>
    <col min="16" max="16" width="19.140625" style="4" customWidth="1"/>
    <col min="17" max="17" width="20.28515625" style="4" customWidth="1"/>
    <col min="18" max="18" width="21.140625" style="4" customWidth="1"/>
    <col min="19" max="19" width="21.28515625" style="4" customWidth="1"/>
    <col min="20" max="20" width="17.28515625" style="4" customWidth="1"/>
    <col min="21" max="21" width="11.140625" style="4" customWidth="1"/>
    <col min="22" max="22" width="10.140625" style="4" customWidth="1"/>
    <col min="23" max="23" width="10.5703125" style="4" customWidth="1"/>
    <col min="24" max="24" width="14.140625" style="4" customWidth="1"/>
    <col min="25" max="25" width="12.7109375" style="4" customWidth="1"/>
    <col min="26" max="26" width="10.7109375" style="4" customWidth="1"/>
    <col min="27" max="27" width="9.85546875" style="4" customWidth="1"/>
    <col min="28" max="28" width="13" style="4" customWidth="1"/>
    <col min="29" max="29" width="23.42578125" style="4" customWidth="1"/>
    <col min="30" max="30" width="17.5703125" style="4" customWidth="1"/>
    <col min="31" max="16384" width="9.140625" style="4"/>
  </cols>
  <sheetData>
    <row r="1" spans="1:30" ht="39" customHeight="1" thickBot="1" x14ac:dyDescent="0.25">
      <c r="A1" s="65" t="s">
        <v>114</v>
      </c>
      <c r="B1" s="65"/>
      <c r="C1" s="65"/>
      <c r="D1" s="65"/>
      <c r="E1" s="65"/>
      <c r="F1" s="65"/>
      <c r="G1" s="65"/>
      <c r="H1" s="65"/>
      <c r="I1" s="65"/>
      <c r="J1" s="65"/>
      <c r="K1" s="65"/>
      <c r="L1" s="65"/>
      <c r="M1" s="65"/>
      <c r="N1" s="65"/>
      <c r="O1" s="65"/>
      <c r="P1" s="20"/>
      <c r="Q1" s="20"/>
      <c r="R1" s="20"/>
      <c r="S1" s="20"/>
      <c r="T1" s="20"/>
      <c r="U1" s="20"/>
      <c r="V1" s="20"/>
      <c r="W1" s="20"/>
      <c r="X1" s="20"/>
      <c r="Y1" s="20"/>
      <c r="Z1" s="20"/>
      <c r="AA1" s="20"/>
      <c r="AB1" s="20"/>
      <c r="AC1" s="20"/>
      <c r="AD1" s="5"/>
    </row>
    <row r="2" spans="1:30" s="6" customFormat="1" ht="3" customHeight="1" x14ac:dyDescent="0.25">
      <c r="A2" s="66"/>
      <c r="B2" s="66"/>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25">
      <c r="A3" s="67" t="s">
        <v>1</v>
      </c>
      <c r="B3" s="67"/>
      <c r="C3" s="68" t="s">
        <v>15</v>
      </c>
      <c r="D3" s="68" t="s">
        <v>2</v>
      </c>
      <c r="E3" s="68" t="s">
        <v>3</v>
      </c>
      <c r="F3" s="68" t="s">
        <v>20</v>
      </c>
      <c r="G3" s="68" t="s">
        <v>105</v>
      </c>
      <c r="H3" s="68" t="s">
        <v>106</v>
      </c>
      <c r="I3" s="68" t="s">
        <v>107</v>
      </c>
      <c r="J3" s="68" t="s">
        <v>108</v>
      </c>
      <c r="K3" s="68" t="s">
        <v>109</v>
      </c>
      <c r="L3" s="68" t="s">
        <v>110</v>
      </c>
      <c r="M3" s="68" t="s">
        <v>111</v>
      </c>
      <c r="N3" s="68" t="s">
        <v>112</v>
      </c>
      <c r="O3" s="68" t="s">
        <v>113</v>
      </c>
      <c r="P3" s="68" t="s">
        <v>17</v>
      </c>
      <c r="Q3" s="68"/>
      <c r="R3" s="68"/>
      <c r="S3" s="68"/>
      <c r="T3" s="68" t="s">
        <v>21</v>
      </c>
      <c r="U3" s="68" t="s">
        <v>19</v>
      </c>
      <c r="V3" s="68"/>
      <c r="W3" s="68"/>
      <c r="X3" s="68" t="s">
        <v>86</v>
      </c>
      <c r="Y3" s="68" t="s">
        <v>7</v>
      </c>
      <c r="Z3" s="68"/>
      <c r="AA3" s="68" t="s">
        <v>16</v>
      </c>
      <c r="AB3" s="68"/>
      <c r="AC3" s="68"/>
    </row>
    <row r="4" spans="1:30" s="6" customFormat="1" ht="99" customHeight="1" x14ac:dyDescent="0.25">
      <c r="A4" s="67"/>
      <c r="B4" s="67"/>
      <c r="C4" s="68"/>
      <c r="D4" s="68"/>
      <c r="E4" s="68"/>
      <c r="F4" s="68"/>
      <c r="G4" s="68"/>
      <c r="H4" s="68"/>
      <c r="I4" s="68"/>
      <c r="J4" s="68"/>
      <c r="K4" s="68"/>
      <c r="L4" s="68"/>
      <c r="M4" s="68"/>
      <c r="N4" s="68"/>
      <c r="O4" s="68"/>
      <c r="P4" s="15" t="s">
        <v>4</v>
      </c>
      <c r="Q4" s="15" t="s">
        <v>5</v>
      </c>
      <c r="R4" s="15" t="s">
        <v>6</v>
      </c>
      <c r="S4" s="11" t="s">
        <v>18</v>
      </c>
      <c r="T4" s="68"/>
      <c r="U4" s="15" t="s">
        <v>8</v>
      </c>
      <c r="V4" s="15" t="s">
        <v>9</v>
      </c>
      <c r="W4" s="15" t="s">
        <v>10</v>
      </c>
      <c r="X4" s="68"/>
      <c r="Y4" s="15" t="s">
        <v>11</v>
      </c>
      <c r="Z4" s="15" t="s">
        <v>12</v>
      </c>
      <c r="AA4" s="15" t="s">
        <v>13</v>
      </c>
      <c r="AB4" s="15" t="s">
        <v>0</v>
      </c>
      <c r="AC4" s="15" t="s">
        <v>14</v>
      </c>
    </row>
    <row r="5" spans="1:30" s="6" customFormat="1" ht="13.5" thickBot="1" x14ac:dyDescent="0.3">
      <c r="A5" s="68">
        <v>1</v>
      </c>
      <c r="B5" s="68"/>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71">
        <v>1</v>
      </c>
      <c r="B6" s="72"/>
      <c r="C6" s="8">
        <v>92</v>
      </c>
      <c r="D6" s="8">
        <v>1</v>
      </c>
      <c r="E6" s="7" t="s">
        <v>22</v>
      </c>
      <c r="F6" s="9">
        <v>41236</v>
      </c>
      <c r="G6" s="9" t="s">
        <v>121</v>
      </c>
      <c r="H6" s="31" t="s">
        <v>146</v>
      </c>
      <c r="I6" s="28">
        <v>9</v>
      </c>
      <c r="J6" s="9" t="s">
        <v>120</v>
      </c>
      <c r="K6" s="9" t="s">
        <v>115</v>
      </c>
      <c r="L6" s="9" t="s">
        <v>165</v>
      </c>
      <c r="M6" s="9" t="s">
        <v>117</v>
      </c>
      <c r="N6" s="9">
        <v>42370</v>
      </c>
      <c r="O6" s="9" t="s">
        <v>119</v>
      </c>
      <c r="P6" s="8" t="s">
        <v>23</v>
      </c>
      <c r="Q6" s="8" t="s">
        <v>24</v>
      </c>
      <c r="R6" s="8" t="s">
        <v>24</v>
      </c>
      <c r="S6" s="8" t="s">
        <v>25</v>
      </c>
      <c r="T6" s="6" t="s">
        <v>85</v>
      </c>
      <c r="U6" s="9" t="s">
        <v>101</v>
      </c>
      <c r="V6" s="1" t="s">
        <v>100</v>
      </c>
      <c r="W6" s="8" t="s">
        <v>49</v>
      </c>
      <c r="X6" s="8" t="s">
        <v>87</v>
      </c>
      <c r="Y6" s="8">
        <v>4</v>
      </c>
      <c r="Z6" s="8" t="s">
        <v>26</v>
      </c>
      <c r="AA6" s="8" t="s">
        <v>27</v>
      </c>
      <c r="AB6" s="8" t="s">
        <v>28</v>
      </c>
      <c r="AC6" s="10" t="s">
        <v>29</v>
      </c>
    </row>
    <row r="7" spans="1:30" s="6" customFormat="1" ht="102" x14ac:dyDescent="0.25">
      <c r="A7" s="69">
        <v>2</v>
      </c>
      <c r="B7" s="70"/>
      <c r="C7" s="8">
        <v>93</v>
      </c>
      <c r="D7" s="8">
        <v>2</v>
      </c>
      <c r="E7" s="7" t="s">
        <v>30</v>
      </c>
      <c r="F7" s="9">
        <f>F6</f>
        <v>41236</v>
      </c>
      <c r="G7" s="9" t="s">
        <v>121</v>
      </c>
      <c r="H7" s="31" t="s">
        <v>150</v>
      </c>
      <c r="I7" s="28">
        <v>7.7</v>
      </c>
      <c r="J7" s="9" t="s">
        <v>120</v>
      </c>
      <c r="K7" s="9" t="s">
        <v>115</v>
      </c>
      <c r="L7" s="9" t="s">
        <v>165</v>
      </c>
      <c r="M7" s="9" t="s">
        <v>117</v>
      </c>
      <c r="N7" s="9">
        <v>42370</v>
      </c>
      <c r="O7" s="9" t="s">
        <v>119</v>
      </c>
      <c r="P7" s="8" t="s">
        <v>23</v>
      </c>
      <c r="Q7" s="8" t="s">
        <v>24</v>
      </c>
      <c r="R7" s="8" t="s">
        <v>24</v>
      </c>
      <c r="S7" s="8" t="s">
        <v>25</v>
      </c>
      <c r="T7" s="11" t="str">
        <f>T6</f>
        <v>ИНН 5000.0000.17</v>
      </c>
      <c r="U7" s="9" t="s">
        <v>101</v>
      </c>
      <c r="V7" s="1" t="s">
        <v>100</v>
      </c>
      <c r="W7" s="8" t="s">
        <v>49</v>
      </c>
      <c r="X7" s="8" t="str">
        <f>X6</f>
        <v>регулируемые</v>
      </c>
      <c r="Y7" s="8">
        <v>1</v>
      </c>
      <c r="Z7" s="8" t="s">
        <v>31</v>
      </c>
      <c r="AA7" s="8" t="s">
        <v>27</v>
      </c>
      <c r="AB7" s="8" t="s">
        <v>28</v>
      </c>
      <c r="AC7" s="10" t="s">
        <v>29</v>
      </c>
    </row>
    <row r="8" spans="1:30" s="6" customFormat="1" ht="102" x14ac:dyDescent="0.25">
      <c r="A8" s="69">
        <v>3</v>
      </c>
      <c r="B8" s="70"/>
      <c r="C8" s="8">
        <v>2005</v>
      </c>
      <c r="D8" s="8">
        <v>3</v>
      </c>
      <c r="E8" s="7" t="s">
        <v>32</v>
      </c>
      <c r="F8" s="9">
        <v>40855</v>
      </c>
      <c r="G8" s="9" t="s">
        <v>121</v>
      </c>
      <c r="H8" s="31" t="s">
        <v>140</v>
      </c>
      <c r="I8" s="28">
        <v>5</v>
      </c>
      <c r="J8" s="9" t="s">
        <v>120</v>
      </c>
      <c r="K8" s="9" t="s">
        <v>116</v>
      </c>
      <c r="L8" s="9" t="s">
        <v>165</v>
      </c>
      <c r="M8" s="9" t="s">
        <v>117</v>
      </c>
      <c r="N8" s="9">
        <v>40909</v>
      </c>
      <c r="O8" s="8" t="s">
        <v>118</v>
      </c>
      <c r="P8" s="8" t="s">
        <v>33</v>
      </c>
      <c r="Q8" s="8" t="s">
        <v>34</v>
      </c>
      <c r="R8" s="8" t="str">
        <f>Q8</f>
        <v>М.О. , г. Дмитров, пос. Каналстрой, территория ЗАО "Трансэк"</v>
      </c>
      <c r="S8" s="8" t="s">
        <v>35</v>
      </c>
      <c r="T8" s="6" t="s">
        <v>90</v>
      </c>
      <c r="U8" s="9">
        <v>40871</v>
      </c>
      <c r="V8" s="1" t="s">
        <v>92</v>
      </c>
      <c r="W8" s="8" t="s">
        <v>37</v>
      </c>
      <c r="X8" s="8" t="s">
        <v>88</v>
      </c>
      <c r="Y8" s="8">
        <v>4</v>
      </c>
      <c r="Z8" s="8" t="s">
        <v>93</v>
      </c>
      <c r="AA8" s="8" t="s">
        <v>27</v>
      </c>
      <c r="AB8" s="8" t="s">
        <v>28</v>
      </c>
      <c r="AC8" s="10" t="s">
        <v>29</v>
      </c>
    </row>
    <row r="9" spans="1:30" s="6" customFormat="1" ht="102" x14ac:dyDescent="0.25">
      <c r="A9" s="69">
        <v>4</v>
      </c>
      <c r="B9" s="70"/>
      <c r="C9" s="8">
        <v>94</v>
      </c>
      <c r="D9" s="8">
        <v>4</v>
      </c>
      <c r="E9" s="7" t="s">
        <v>38</v>
      </c>
      <c r="F9" s="9">
        <v>40847</v>
      </c>
      <c r="G9" s="9" t="s">
        <v>121</v>
      </c>
      <c r="H9" s="31" t="s">
        <v>143</v>
      </c>
      <c r="I9" s="28">
        <v>5.4</v>
      </c>
      <c r="J9" s="9" t="s">
        <v>120</v>
      </c>
      <c r="K9" s="9" t="s">
        <v>116</v>
      </c>
      <c r="L9" s="9" t="s">
        <v>165</v>
      </c>
      <c r="M9" s="9" t="s">
        <v>117</v>
      </c>
      <c r="N9" s="9">
        <v>40909</v>
      </c>
      <c r="O9" s="8" t="s">
        <v>118</v>
      </c>
      <c r="P9" s="8" t="s">
        <v>33</v>
      </c>
      <c r="Q9" s="8" t="s">
        <v>34</v>
      </c>
      <c r="R9" s="8" t="str">
        <f>Q9</f>
        <v>М.О. , г. Дмитров, пос. Каналстрой, территория ЗАО "Трансэк"</v>
      </c>
      <c r="S9" s="8" t="s">
        <v>35</v>
      </c>
      <c r="T9" s="6" t="s">
        <v>90</v>
      </c>
      <c r="U9" s="9">
        <v>40871</v>
      </c>
      <c r="V9" s="1" t="s">
        <v>36</v>
      </c>
      <c r="W9" s="8" t="s">
        <v>37</v>
      </c>
      <c r="X9" s="8" t="str">
        <f>X8</f>
        <v>нерегулируемые</v>
      </c>
      <c r="Y9" s="8">
        <v>2</v>
      </c>
      <c r="Z9" s="8" t="s">
        <v>77</v>
      </c>
      <c r="AA9" s="8" t="s">
        <v>27</v>
      </c>
      <c r="AB9" s="8" t="s">
        <v>28</v>
      </c>
      <c r="AC9" s="10" t="s">
        <v>29</v>
      </c>
    </row>
    <row r="10" spans="1:30" s="6" customFormat="1" ht="102" x14ac:dyDescent="0.25">
      <c r="A10" s="69">
        <v>5</v>
      </c>
      <c r="B10" s="70"/>
      <c r="C10" s="8">
        <v>2603</v>
      </c>
      <c r="D10" s="8">
        <v>5</v>
      </c>
      <c r="E10" s="12" t="str">
        <f>[1]Лист1!$E$9</f>
        <v>Вокзал-ул.Подьячева-м/р Космонавтов</v>
      </c>
      <c r="F10" s="9">
        <v>40535</v>
      </c>
      <c r="G10" s="9" t="s">
        <v>121</v>
      </c>
      <c r="H10" s="31" t="s">
        <v>141</v>
      </c>
      <c r="I10" s="28">
        <v>3.8</v>
      </c>
      <c r="J10" s="9" t="s">
        <v>120</v>
      </c>
      <c r="K10" s="9" t="s">
        <v>115</v>
      </c>
      <c r="L10" s="9" t="s">
        <v>165</v>
      </c>
      <c r="M10" s="9" t="s">
        <v>117</v>
      </c>
      <c r="N10" s="9">
        <v>42370</v>
      </c>
      <c r="O10" s="9" t="s">
        <v>119</v>
      </c>
      <c r="P10" s="8" t="s">
        <v>23</v>
      </c>
      <c r="Q10" s="8" t="s">
        <v>24</v>
      </c>
      <c r="R10" s="8" t="s">
        <v>24</v>
      </c>
      <c r="S10" s="8" t="s">
        <v>25</v>
      </c>
      <c r="T10" s="11" t="str">
        <f>T7</f>
        <v>ИНН 5000.0000.17</v>
      </c>
      <c r="U10" s="9">
        <v>40543</v>
      </c>
      <c r="V10" s="1" t="s">
        <v>91</v>
      </c>
      <c r="W10" s="8" t="s">
        <v>39</v>
      </c>
      <c r="X10" s="8" t="str">
        <f>X9</f>
        <v>нерегулируемые</v>
      </c>
      <c r="Y10" s="8">
        <v>1</v>
      </c>
      <c r="Z10" s="8" t="s">
        <v>40</v>
      </c>
      <c r="AA10" s="8" t="s">
        <v>27</v>
      </c>
      <c r="AB10" s="8" t="s">
        <v>28</v>
      </c>
      <c r="AC10" s="10" t="s">
        <v>29</v>
      </c>
    </row>
    <row r="11" spans="1:30" s="6" customFormat="1" ht="102" x14ac:dyDescent="0.25">
      <c r="A11" s="69">
        <v>6</v>
      </c>
      <c r="B11" s="70"/>
      <c r="C11" s="8">
        <v>2240</v>
      </c>
      <c r="D11" s="8">
        <v>7</v>
      </c>
      <c r="E11" s="12" t="str">
        <f>[1]Лист1!$E$10</f>
        <v>Вокзал-ул.Космонавтов-м/р Махалина-Вокзал</v>
      </c>
      <c r="F11" s="9">
        <f>F7</f>
        <v>41236</v>
      </c>
      <c r="G11" s="9" t="s">
        <v>121</v>
      </c>
      <c r="H11" s="31" t="s">
        <v>142</v>
      </c>
      <c r="I11" s="28">
        <v>11.7</v>
      </c>
      <c r="J11" s="9" t="s">
        <v>120</v>
      </c>
      <c r="K11" s="9" t="s">
        <v>115</v>
      </c>
      <c r="L11" s="9" t="s">
        <v>165</v>
      </c>
      <c r="M11" s="9" t="s">
        <v>117</v>
      </c>
      <c r="N11" s="9">
        <v>42370</v>
      </c>
      <c r="O11" s="9" t="s">
        <v>119</v>
      </c>
      <c r="P11" s="8" t="s">
        <v>23</v>
      </c>
      <c r="Q11" s="8" t="s">
        <v>24</v>
      </c>
      <c r="R11" s="8" t="s">
        <v>24</v>
      </c>
      <c r="S11" s="8" t="s">
        <v>25</v>
      </c>
      <c r="T11" s="11" t="str">
        <f>T10</f>
        <v>ИНН 5000.0000.17</v>
      </c>
      <c r="U11" s="9" t="s">
        <v>101</v>
      </c>
      <c r="V11" s="1" t="s">
        <v>100</v>
      </c>
      <c r="W11" s="8" t="s">
        <v>49</v>
      </c>
      <c r="X11" s="8" t="str">
        <f>X6</f>
        <v>регулируемые</v>
      </c>
      <c r="Y11" s="8">
        <v>1</v>
      </c>
      <c r="Z11" s="8" t="s">
        <v>51</v>
      </c>
      <c r="AA11" s="8" t="s">
        <v>27</v>
      </c>
      <c r="AB11" s="8" t="s">
        <v>28</v>
      </c>
      <c r="AC11" s="10" t="s">
        <v>29</v>
      </c>
    </row>
    <row r="12" spans="1:30" s="6" customFormat="1" ht="102" x14ac:dyDescent="0.25">
      <c r="A12" s="69">
        <v>7</v>
      </c>
      <c r="B12" s="70"/>
      <c r="C12" s="8">
        <v>95</v>
      </c>
      <c r="D12" s="8">
        <v>10</v>
      </c>
      <c r="E12" s="7" t="s">
        <v>47</v>
      </c>
      <c r="F12" s="9">
        <f>F11</f>
        <v>41236</v>
      </c>
      <c r="G12" s="9" t="s">
        <v>121</v>
      </c>
      <c r="H12" s="31" t="s">
        <v>148</v>
      </c>
      <c r="I12" s="28">
        <v>3.5</v>
      </c>
      <c r="J12" s="9" t="s">
        <v>120</v>
      </c>
      <c r="K12" s="9" t="s">
        <v>115</v>
      </c>
      <c r="L12" s="9" t="s">
        <v>165</v>
      </c>
      <c r="M12" s="9" t="s">
        <v>117</v>
      </c>
      <c r="N12" s="9">
        <v>42370</v>
      </c>
      <c r="O12" s="9" t="s">
        <v>119</v>
      </c>
      <c r="P12" s="8" t="s">
        <v>23</v>
      </c>
      <c r="Q12" s="8" t="s">
        <v>24</v>
      </c>
      <c r="R12" s="8" t="s">
        <v>24</v>
      </c>
      <c r="S12" s="8" t="s">
        <v>25</v>
      </c>
      <c r="T12" s="11" t="str">
        <f>T44</f>
        <v>ИНН 5000.0000.17</v>
      </c>
      <c r="U12" s="9" t="s">
        <v>101</v>
      </c>
      <c r="V12" s="1" t="s">
        <v>100</v>
      </c>
      <c r="W12" s="8" t="s">
        <v>49</v>
      </c>
      <c r="X12" s="8" t="str">
        <f>X44</f>
        <v>регулируемые</v>
      </c>
      <c r="Y12" s="8">
        <v>3</v>
      </c>
      <c r="Z12" s="8" t="s">
        <v>48</v>
      </c>
      <c r="AA12" s="8" t="s">
        <v>27</v>
      </c>
      <c r="AB12" s="8" t="s">
        <v>28</v>
      </c>
      <c r="AC12" s="10" t="s">
        <v>29</v>
      </c>
    </row>
    <row r="13" spans="1:30" s="6" customFormat="1" ht="102" x14ac:dyDescent="0.25">
      <c r="A13" s="69">
        <v>8</v>
      </c>
      <c r="B13" s="70"/>
      <c r="C13" s="8">
        <v>2165</v>
      </c>
      <c r="D13" s="8">
        <v>11</v>
      </c>
      <c r="E13" s="7" t="s">
        <v>50</v>
      </c>
      <c r="F13" s="9">
        <v>40847</v>
      </c>
      <c r="G13" s="9" t="s">
        <v>121</v>
      </c>
      <c r="H13" s="31" t="s">
        <v>149</v>
      </c>
      <c r="I13" s="28">
        <v>3.1</v>
      </c>
      <c r="J13" s="9" t="s">
        <v>120</v>
      </c>
      <c r="K13" s="9" t="s">
        <v>188</v>
      </c>
      <c r="L13" s="9" t="s">
        <v>165</v>
      </c>
      <c r="M13" s="9" t="s">
        <v>117</v>
      </c>
      <c r="N13" s="9">
        <v>40909</v>
      </c>
      <c r="O13" s="8" t="s">
        <v>118</v>
      </c>
      <c r="P13" s="8" t="s">
        <v>33</v>
      </c>
      <c r="Q13" s="8" t="s">
        <v>34</v>
      </c>
      <c r="R13" s="8" t="str">
        <f>Q13</f>
        <v>М.О. , г. Дмитров, пос. Каналстрой, территория ЗАО "Трансэк"</v>
      </c>
      <c r="S13" s="8" t="s">
        <v>35</v>
      </c>
      <c r="T13" s="6" t="s">
        <v>90</v>
      </c>
      <c r="U13" s="9">
        <v>40871</v>
      </c>
      <c r="V13" s="1" t="s">
        <v>36</v>
      </c>
      <c r="W13" s="8" t="s">
        <v>37</v>
      </c>
      <c r="X13" s="8" t="e">
        <f>#REF!</f>
        <v>#REF!</v>
      </c>
      <c r="Y13" s="8">
        <v>1</v>
      </c>
      <c r="Z13" s="8" t="s">
        <v>51</v>
      </c>
      <c r="AA13" s="8" t="s">
        <v>27</v>
      </c>
      <c r="AB13" s="8" t="s">
        <v>28</v>
      </c>
      <c r="AC13" s="10" t="s">
        <v>29</v>
      </c>
    </row>
    <row r="14" spans="1:30" s="6" customFormat="1" ht="102" x14ac:dyDescent="0.25">
      <c r="A14" s="69">
        <v>9</v>
      </c>
      <c r="B14" s="70"/>
      <c r="C14" s="8">
        <v>96</v>
      </c>
      <c r="D14" s="8">
        <v>20</v>
      </c>
      <c r="E14" s="12" t="s">
        <v>52</v>
      </c>
      <c r="F14" s="9">
        <v>41247</v>
      </c>
      <c r="G14" s="9" t="s">
        <v>122</v>
      </c>
      <c r="H14" s="31" t="s">
        <v>144</v>
      </c>
      <c r="I14" s="28">
        <v>27.6</v>
      </c>
      <c r="J14" s="9" t="s">
        <v>120</v>
      </c>
      <c r="K14" s="9" t="s">
        <v>115</v>
      </c>
      <c r="L14" s="9" t="s">
        <v>165</v>
      </c>
      <c r="M14" s="9" t="s">
        <v>117</v>
      </c>
      <c r="N14" s="9">
        <v>42370</v>
      </c>
      <c r="O14" s="9" t="s">
        <v>119</v>
      </c>
      <c r="P14" s="8" t="s">
        <v>23</v>
      </c>
      <c r="Q14" s="8" t="s">
        <v>24</v>
      </c>
      <c r="R14" s="8" t="s">
        <v>24</v>
      </c>
      <c r="S14" s="8" t="s">
        <v>25</v>
      </c>
      <c r="T14" s="11" t="e">
        <f>#REF!</f>
        <v>#REF!</v>
      </c>
      <c r="U14" s="9">
        <v>41638</v>
      </c>
      <c r="V14" s="1" t="s">
        <v>102</v>
      </c>
      <c r="W14" s="8" t="s">
        <v>49</v>
      </c>
      <c r="X14" s="8" t="str">
        <f>X12</f>
        <v>регулируемые</v>
      </c>
      <c r="Y14" s="8">
        <v>1</v>
      </c>
      <c r="Z14" s="8" t="s">
        <v>31</v>
      </c>
      <c r="AA14" s="8" t="s">
        <v>27</v>
      </c>
      <c r="AB14" s="8" t="s">
        <v>28</v>
      </c>
      <c r="AC14" s="10" t="s">
        <v>29</v>
      </c>
    </row>
    <row r="15" spans="1:30" s="6" customFormat="1" ht="102" x14ac:dyDescent="0.25">
      <c r="A15" s="69">
        <v>10</v>
      </c>
      <c r="B15" s="70"/>
      <c r="C15" s="8">
        <v>97</v>
      </c>
      <c r="D15" s="8">
        <v>22</v>
      </c>
      <c r="E15" s="12" t="s">
        <v>53</v>
      </c>
      <c r="F15" s="9">
        <f>$F$14</f>
        <v>41247</v>
      </c>
      <c r="G15" s="9" t="s">
        <v>123</v>
      </c>
      <c r="H15" s="31" t="s">
        <v>161</v>
      </c>
      <c r="I15" s="28">
        <v>30.6</v>
      </c>
      <c r="J15" s="9" t="s">
        <v>120</v>
      </c>
      <c r="K15" s="9" t="s">
        <v>115</v>
      </c>
      <c r="L15" s="9" t="s">
        <v>165</v>
      </c>
      <c r="M15" s="9" t="s">
        <v>117</v>
      </c>
      <c r="N15" s="9">
        <v>42370</v>
      </c>
      <c r="O15" s="9" t="s">
        <v>119</v>
      </c>
      <c r="P15" s="8" t="s">
        <v>23</v>
      </c>
      <c r="Q15" s="8" t="s">
        <v>24</v>
      </c>
      <c r="R15" s="8" t="s">
        <v>24</v>
      </c>
      <c r="S15" s="8" t="s">
        <v>25</v>
      </c>
      <c r="T15" s="11" t="e">
        <f>T14</f>
        <v>#REF!</v>
      </c>
      <c r="U15" s="9">
        <v>41638</v>
      </c>
      <c r="V15" s="1" t="s">
        <v>102</v>
      </c>
      <c r="W15" s="8" t="s">
        <v>49</v>
      </c>
      <c r="X15" s="8" t="str">
        <f>X14</f>
        <v>регулируемые</v>
      </c>
      <c r="Y15" s="8">
        <v>1</v>
      </c>
      <c r="Z15" s="8" t="s">
        <v>51</v>
      </c>
      <c r="AA15" s="8" t="s">
        <v>27</v>
      </c>
      <c r="AB15" s="8" t="s">
        <v>28</v>
      </c>
      <c r="AC15" s="10" t="s">
        <v>29</v>
      </c>
    </row>
    <row r="16" spans="1:30" s="6" customFormat="1" ht="102" x14ac:dyDescent="0.25">
      <c r="A16" s="69">
        <v>11</v>
      </c>
      <c r="B16" s="70"/>
      <c r="C16" s="8">
        <v>99</v>
      </c>
      <c r="D16" s="8">
        <v>24</v>
      </c>
      <c r="E16" s="12" t="s">
        <v>54</v>
      </c>
      <c r="F16" s="9">
        <f>$F$14</f>
        <v>41247</v>
      </c>
      <c r="G16" s="9" t="s">
        <v>124</v>
      </c>
      <c r="H16" s="31" t="s">
        <v>152</v>
      </c>
      <c r="I16" s="28">
        <v>31.4</v>
      </c>
      <c r="J16" s="9" t="s">
        <v>120</v>
      </c>
      <c r="K16" s="9" t="s">
        <v>115</v>
      </c>
      <c r="L16" s="9" t="s">
        <v>165</v>
      </c>
      <c r="M16" s="9" t="s">
        <v>117</v>
      </c>
      <c r="N16" s="9">
        <v>42370</v>
      </c>
      <c r="O16" s="9" t="s">
        <v>119</v>
      </c>
      <c r="P16" s="8" t="s">
        <v>23</v>
      </c>
      <c r="Q16" s="8" t="s">
        <v>24</v>
      </c>
      <c r="R16" s="8" t="s">
        <v>24</v>
      </c>
      <c r="S16" s="8" t="s">
        <v>25</v>
      </c>
      <c r="T16" s="11" t="e">
        <f>T15</f>
        <v>#REF!</v>
      </c>
      <c r="U16" s="9">
        <v>41638</v>
      </c>
      <c r="V16" s="1" t="s">
        <v>102</v>
      </c>
      <c r="W16" s="8" t="s">
        <v>49</v>
      </c>
      <c r="X16" s="8" t="str">
        <f>X15</f>
        <v>регулируемые</v>
      </c>
      <c r="Y16" s="8">
        <v>3</v>
      </c>
      <c r="Z16" s="8" t="s">
        <v>48</v>
      </c>
      <c r="AA16" s="8" t="s">
        <v>27</v>
      </c>
      <c r="AB16" s="8" t="s">
        <v>28</v>
      </c>
      <c r="AC16" s="10" t="s">
        <v>29</v>
      </c>
    </row>
    <row r="17" spans="1:29" s="6" customFormat="1" ht="102" x14ac:dyDescent="0.25">
      <c r="A17" s="69">
        <v>12</v>
      </c>
      <c r="B17" s="70"/>
      <c r="C17" s="8">
        <v>99</v>
      </c>
      <c r="D17" s="8">
        <v>24</v>
      </c>
      <c r="E17" s="12" t="s">
        <v>54</v>
      </c>
      <c r="F17" s="9">
        <v>40847</v>
      </c>
      <c r="G17" s="9" t="s">
        <v>124</v>
      </c>
      <c r="H17" s="31" t="s">
        <v>152</v>
      </c>
      <c r="I17" s="28">
        <v>34.1</v>
      </c>
      <c r="J17" s="9" t="s">
        <v>120</v>
      </c>
      <c r="K17" s="9" t="s">
        <v>116</v>
      </c>
      <c r="L17" s="9" t="s">
        <v>165</v>
      </c>
      <c r="M17" s="9" t="s">
        <v>117</v>
      </c>
      <c r="N17" s="9">
        <v>40909</v>
      </c>
      <c r="O17" s="8" t="s">
        <v>118</v>
      </c>
      <c r="P17" s="8" t="s">
        <v>33</v>
      </c>
      <c r="Q17" s="8" t="s">
        <v>34</v>
      </c>
      <c r="R17" s="8" t="str">
        <f>Q17</f>
        <v>М.О. , г. Дмитров, пос. Каналстрой, территория ЗАО "Трансэк"</v>
      </c>
      <c r="S17" s="8" t="s">
        <v>35</v>
      </c>
      <c r="T17" s="6" t="s">
        <v>90</v>
      </c>
      <c r="U17" s="9">
        <v>40871</v>
      </c>
      <c r="V17" s="1" t="s">
        <v>36</v>
      </c>
      <c r="W17" s="8" t="s">
        <v>37</v>
      </c>
      <c r="X17" s="8" t="e">
        <f>X13</f>
        <v>#REF!</v>
      </c>
      <c r="Y17" s="8">
        <v>2</v>
      </c>
      <c r="Z17" s="8" t="s">
        <v>77</v>
      </c>
      <c r="AA17" s="8" t="s">
        <v>27</v>
      </c>
      <c r="AB17" s="8" t="s">
        <v>28</v>
      </c>
      <c r="AC17" s="10" t="s">
        <v>29</v>
      </c>
    </row>
    <row r="18" spans="1:29" s="6" customFormat="1" ht="102" x14ac:dyDescent="0.25">
      <c r="A18" s="69">
        <v>13</v>
      </c>
      <c r="B18" s="70"/>
      <c r="C18" s="8">
        <v>100</v>
      </c>
      <c r="D18" s="8">
        <v>25</v>
      </c>
      <c r="E18" s="12" t="s">
        <v>55</v>
      </c>
      <c r="F18" s="9">
        <f>F12</f>
        <v>41236</v>
      </c>
      <c r="G18" s="9" t="s">
        <v>121</v>
      </c>
      <c r="H18" s="31" t="s">
        <v>153</v>
      </c>
      <c r="I18" s="28">
        <v>25.2</v>
      </c>
      <c r="J18" s="9" t="s">
        <v>120</v>
      </c>
      <c r="K18" s="9" t="s">
        <v>115</v>
      </c>
      <c r="L18" s="9" t="s">
        <v>165</v>
      </c>
      <c r="M18" s="9" t="s">
        <v>117</v>
      </c>
      <c r="N18" s="9">
        <v>42370</v>
      </c>
      <c r="O18" s="9" t="s">
        <v>119</v>
      </c>
      <c r="P18" s="8" t="s">
        <v>23</v>
      </c>
      <c r="Q18" s="8" t="s">
        <v>24</v>
      </c>
      <c r="R18" s="8" t="s">
        <v>24</v>
      </c>
      <c r="S18" s="8" t="s">
        <v>25</v>
      </c>
      <c r="T18" s="11" t="e">
        <f>T16</f>
        <v>#REF!</v>
      </c>
      <c r="U18" s="9" t="s">
        <v>101</v>
      </c>
      <c r="V18" s="1" t="s">
        <v>100</v>
      </c>
      <c r="W18" s="8" t="s">
        <v>49</v>
      </c>
      <c r="X18" s="8" t="str">
        <f>X16</f>
        <v>регулируемые</v>
      </c>
      <c r="Y18" s="8">
        <v>5</v>
      </c>
      <c r="Z18" s="8" t="s">
        <v>89</v>
      </c>
      <c r="AA18" s="8" t="s">
        <v>27</v>
      </c>
      <c r="AB18" s="8" t="s">
        <v>28</v>
      </c>
      <c r="AC18" s="10" t="s">
        <v>29</v>
      </c>
    </row>
    <row r="19" spans="1:29" s="6" customFormat="1" ht="102" x14ac:dyDescent="0.25">
      <c r="A19" s="69">
        <v>14</v>
      </c>
      <c r="B19" s="70"/>
      <c r="C19" s="8">
        <v>101</v>
      </c>
      <c r="D19" s="8">
        <v>26</v>
      </c>
      <c r="E19" s="12" t="s">
        <v>56</v>
      </c>
      <c r="F19" s="9">
        <f>$F$14</f>
        <v>41247</v>
      </c>
      <c r="G19" s="9" t="s">
        <v>125</v>
      </c>
      <c r="H19" s="31" t="s">
        <v>155</v>
      </c>
      <c r="I19" s="28">
        <v>49.2</v>
      </c>
      <c r="J19" s="9" t="s">
        <v>120</v>
      </c>
      <c r="K19" s="9" t="s">
        <v>115</v>
      </c>
      <c r="L19" s="9" t="s">
        <v>165</v>
      </c>
      <c r="M19" s="9" t="s">
        <v>117</v>
      </c>
      <c r="N19" s="9">
        <v>42370</v>
      </c>
      <c r="O19" s="9" t="s">
        <v>119</v>
      </c>
      <c r="P19" s="8" t="s">
        <v>23</v>
      </c>
      <c r="Q19" s="8" t="s">
        <v>24</v>
      </c>
      <c r="R19" s="8" t="s">
        <v>24</v>
      </c>
      <c r="S19" s="8" t="s">
        <v>25</v>
      </c>
      <c r="T19" s="11" t="e">
        <f>#REF!</f>
        <v>#REF!</v>
      </c>
      <c r="U19" s="9">
        <v>41638</v>
      </c>
      <c r="V19" s="1" t="s">
        <v>102</v>
      </c>
      <c r="W19" s="8" t="s">
        <v>49</v>
      </c>
      <c r="X19" s="8" t="str">
        <f>X18</f>
        <v>регулируемые</v>
      </c>
      <c r="Y19" s="8">
        <v>3</v>
      </c>
      <c r="Z19" s="8" t="s">
        <v>48</v>
      </c>
      <c r="AA19" s="8" t="s">
        <v>27</v>
      </c>
      <c r="AB19" s="8" t="s">
        <v>28</v>
      </c>
      <c r="AC19" s="10" t="s">
        <v>29</v>
      </c>
    </row>
    <row r="20" spans="1:29" s="6" customFormat="1" ht="102" x14ac:dyDescent="0.25">
      <c r="A20" s="69">
        <v>15</v>
      </c>
      <c r="B20" s="70"/>
      <c r="C20" s="8">
        <v>101</v>
      </c>
      <c r="D20" s="8">
        <v>26</v>
      </c>
      <c r="E20" s="12" t="s">
        <v>56</v>
      </c>
      <c r="F20" s="9">
        <v>40847</v>
      </c>
      <c r="G20" s="9" t="s">
        <v>125</v>
      </c>
      <c r="H20" s="31" t="s">
        <v>155</v>
      </c>
      <c r="I20" s="28">
        <v>49.2</v>
      </c>
      <c r="J20" s="9" t="s">
        <v>120</v>
      </c>
      <c r="K20" s="9" t="s">
        <v>116</v>
      </c>
      <c r="L20" s="9" t="s">
        <v>165</v>
      </c>
      <c r="M20" s="9" t="s">
        <v>117</v>
      </c>
      <c r="N20" s="9">
        <v>40909</v>
      </c>
      <c r="O20" s="8" t="s">
        <v>118</v>
      </c>
      <c r="P20" s="8" t="s">
        <v>33</v>
      </c>
      <c r="Q20" s="8" t="s">
        <v>34</v>
      </c>
      <c r="R20" s="8" t="str">
        <f>Q20</f>
        <v>М.О. , г. Дмитров, пос. Каналстрой, территория ЗАО "Трансэк"</v>
      </c>
      <c r="S20" s="8" t="s">
        <v>35</v>
      </c>
      <c r="T20" s="6" t="s">
        <v>90</v>
      </c>
      <c r="U20" s="9">
        <v>40871</v>
      </c>
      <c r="V20" s="1" t="s">
        <v>36</v>
      </c>
      <c r="W20" s="8" t="s">
        <v>37</v>
      </c>
      <c r="X20" s="8" t="e">
        <f>#REF!</f>
        <v>#REF!</v>
      </c>
      <c r="Y20" s="8">
        <v>2</v>
      </c>
      <c r="Z20" s="8" t="s">
        <v>57</v>
      </c>
      <c r="AA20" s="8" t="s">
        <v>27</v>
      </c>
      <c r="AB20" s="8" t="s">
        <v>28</v>
      </c>
      <c r="AC20" s="10" t="s">
        <v>29</v>
      </c>
    </row>
    <row r="21" spans="1:29" s="6" customFormat="1" ht="102" x14ac:dyDescent="0.25">
      <c r="A21" s="69">
        <v>16</v>
      </c>
      <c r="B21" s="70"/>
      <c r="C21" s="8">
        <v>2579</v>
      </c>
      <c r="D21" s="8">
        <v>27</v>
      </c>
      <c r="E21" s="12" t="s">
        <v>58</v>
      </c>
      <c r="F21" s="9">
        <v>40847</v>
      </c>
      <c r="G21" s="9" t="s">
        <v>126</v>
      </c>
      <c r="H21" s="31" t="s">
        <v>134</v>
      </c>
      <c r="I21" s="28">
        <v>36.9</v>
      </c>
      <c r="J21" s="9" t="s">
        <v>120</v>
      </c>
      <c r="K21" s="9" t="s">
        <v>116</v>
      </c>
      <c r="L21" s="9" t="s">
        <v>165</v>
      </c>
      <c r="M21" s="9" t="s">
        <v>117</v>
      </c>
      <c r="N21" s="9">
        <v>40909</v>
      </c>
      <c r="O21" s="8" t="s">
        <v>118</v>
      </c>
      <c r="P21" s="8" t="s">
        <v>33</v>
      </c>
      <c r="Q21" s="8" t="s">
        <v>34</v>
      </c>
      <c r="R21" s="8" t="str">
        <f>Q21</f>
        <v>М.О. , г. Дмитров, пос. Каналстрой, территория ЗАО "Трансэк"</v>
      </c>
      <c r="S21" s="8" t="s">
        <v>35</v>
      </c>
      <c r="T21" s="6" t="s">
        <v>90</v>
      </c>
      <c r="U21" s="9">
        <v>40871</v>
      </c>
      <c r="V21" s="1" t="s">
        <v>36</v>
      </c>
      <c r="W21" s="8" t="s">
        <v>37</v>
      </c>
      <c r="X21" s="8" t="e">
        <f>X20</f>
        <v>#REF!</v>
      </c>
      <c r="Y21" s="8">
        <v>1</v>
      </c>
      <c r="Z21" s="8" t="s">
        <v>59</v>
      </c>
      <c r="AA21" s="8" t="s">
        <v>27</v>
      </c>
      <c r="AB21" s="8" t="s">
        <v>28</v>
      </c>
      <c r="AC21" s="10" t="s">
        <v>29</v>
      </c>
    </row>
    <row r="22" spans="1:29" s="6" customFormat="1" ht="140.25" x14ac:dyDescent="0.25">
      <c r="A22" s="69">
        <v>17</v>
      </c>
      <c r="B22" s="70"/>
      <c r="C22" s="8">
        <v>102</v>
      </c>
      <c r="D22" s="8">
        <v>28</v>
      </c>
      <c r="E22" s="12" t="s">
        <v>60</v>
      </c>
      <c r="F22" s="9">
        <f>F18</f>
        <v>41236</v>
      </c>
      <c r="G22" s="9" t="s">
        <v>121</v>
      </c>
      <c r="H22" s="31" t="s">
        <v>138</v>
      </c>
      <c r="I22" s="28">
        <v>17</v>
      </c>
      <c r="J22" s="9" t="s">
        <v>120</v>
      </c>
      <c r="K22" s="9" t="s">
        <v>115</v>
      </c>
      <c r="L22" s="9" t="s">
        <v>165</v>
      </c>
      <c r="M22" s="9" t="s">
        <v>117</v>
      </c>
      <c r="N22" s="9">
        <v>42370</v>
      </c>
      <c r="O22" s="9" t="s">
        <v>119</v>
      </c>
      <c r="P22" s="8" t="s">
        <v>23</v>
      </c>
      <c r="Q22" s="8" t="s">
        <v>24</v>
      </c>
      <c r="R22" s="8" t="s">
        <v>24</v>
      </c>
      <c r="S22" s="8" t="s">
        <v>25</v>
      </c>
      <c r="T22" s="11" t="str">
        <f t="shared" ref="T22:T26" si="0">T21</f>
        <v>ИНН 5007.0467.26</v>
      </c>
      <c r="U22" s="9" t="s">
        <v>101</v>
      </c>
      <c r="V22" s="1" t="s">
        <v>100</v>
      </c>
      <c r="W22" s="8" t="s">
        <v>49</v>
      </c>
      <c r="X22" s="8" t="str">
        <f>X19</f>
        <v>регулируемые</v>
      </c>
      <c r="Y22" s="8">
        <v>1</v>
      </c>
      <c r="Z22" s="8" t="s">
        <v>31</v>
      </c>
      <c r="AA22" s="8" t="s">
        <v>27</v>
      </c>
      <c r="AB22" s="8" t="s">
        <v>28</v>
      </c>
      <c r="AC22" s="10" t="s">
        <v>29</v>
      </c>
    </row>
    <row r="23" spans="1:29" s="6" customFormat="1" ht="102" x14ac:dyDescent="0.25">
      <c r="A23" s="69">
        <v>18</v>
      </c>
      <c r="B23" s="70"/>
      <c r="C23" s="8">
        <v>103</v>
      </c>
      <c r="D23" s="8">
        <v>29</v>
      </c>
      <c r="E23" s="12" t="s">
        <v>61</v>
      </c>
      <c r="F23" s="9">
        <f>F22</f>
        <v>41236</v>
      </c>
      <c r="G23" s="9" t="s">
        <v>121</v>
      </c>
      <c r="H23" s="31" t="s">
        <v>156</v>
      </c>
      <c r="I23" s="28">
        <v>9.6</v>
      </c>
      <c r="J23" s="9" t="s">
        <v>120</v>
      </c>
      <c r="K23" s="9" t="s">
        <v>115</v>
      </c>
      <c r="L23" s="9" t="s">
        <v>165</v>
      </c>
      <c r="M23" s="9" t="s">
        <v>117</v>
      </c>
      <c r="N23" s="9">
        <v>42370</v>
      </c>
      <c r="O23" s="9" t="s">
        <v>119</v>
      </c>
      <c r="P23" s="8" t="s">
        <v>23</v>
      </c>
      <c r="Q23" s="8" t="s">
        <v>24</v>
      </c>
      <c r="R23" s="8" t="s">
        <v>24</v>
      </c>
      <c r="S23" s="8" t="s">
        <v>25</v>
      </c>
      <c r="T23" s="11" t="str">
        <f t="shared" si="0"/>
        <v>ИНН 5007.0467.26</v>
      </c>
      <c r="U23" s="9" t="s">
        <v>101</v>
      </c>
      <c r="V23" s="1" t="s">
        <v>100</v>
      </c>
      <c r="W23" s="8" t="s">
        <v>49</v>
      </c>
      <c r="X23" s="8" t="str">
        <f>X22</f>
        <v>регулируемые</v>
      </c>
      <c r="Y23" s="8">
        <v>2</v>
      </c>
      <c r="Z23" s="8" t="s">
        <v>62</v>
      </c>
      <c r="AA23" s="8" t="s">
        <v>27</v>
      </c>
      <c r="AB23" s="8" t="s">
        <v>28</v>
      </c>
      <c r="AC23" s="10" t="s">
        <v>29</v>
      </c>
    </row>
    <row r="24" spans="1:29" s="6" customFormat="1" ht="102" x14ac:dyDescent="0.25">
      <c r="A24" s="69">
        <v>19</v>
      </c>
      <c r="B24" s="70"/>
      <c r="C24" s="8">
        <v>98</v>
      </c>
      <c r="D24" s="8">
        <v>31</v>
      </c>
      <c r="E24" s="12" t="s">
        <v>63</v>
      </c>
      <c r="F24" s="9">
        <f>$F$14</f>
        <v>41247</v>
      </c>
      <c r="G24" s="9" t="s">
        <v>127</v>
      </c>
      <c r="H24" s="31" t="s">
        <v>163</v>
      </c>
      <c r="I24" s="28">
        <v>29</v>
      </c>
      <c r="J24" s="9" t="s">
        <v>120</v>
      </c>
      <c r="K24" s="9" t="s">
        <v>115</v>
      </c>
      <c r="L24" s="9" t="s">
        <v>165</v>
      </c>
      <c r="M24" s="9" t="s">
        <v>117</v>
      </c>
      <c r="N24" s="9">
        <v>42370</v>
      </c>
      <c r="O24" s="9" t="s">
        <v>119</v>
      </c>
      <c r="P24" s="8" t="s">
        <v>23</v>
      </c>
      <c r="Q24" s="8" t="s">
        <v>24</v>
      </c>
      <c r="R24" s="8" t="s">
        <v>24</v>
      </c>
      <c r="S24" s="8" t="s">
        <v>25</v>
      </c>
      <c r="T24" s="11" t="str">
        <f t="shared" si="0"/>
        <v>ИНН 5007.0467.26</v>
      </c>
      <c r="U24" s="9">
        <v>41638</v>
      </c>
      <c r="V24" s="1" t="s">
        <v>102</v>
      </c>
      <c r="W24" s="8" t="s">
        <v>49</v>
      </c>
      <c r="X24" s="8" t="str">
        <f>X23</f>
        <v>регулируемые</v>
      </c>
      <c r="Y24" s="8">
        <v>8</v>
      </c>
      <c r="Z24" s="8" t="s">
        <v>64</v>
      </c>
      <c r="AA24" s="8" t="s">
        <v>27</v>
      </c>
      <c r="AB24" s="8" t="s">
        <v>28</v>
      </c>
      <c r="AC24" s="10" t="s">
        <v>29</v>
      </c>
    </row>
    <row r="25" spans="1:29" s="6" customFormat="1" ht="102" x14ac:dyDescent="0.25">
      <c r="A25" s="69">
        <v>20</v>
      </c>
      <c r="B25" s="70"/>
      <c r="C25" s="8">
        <v>104</v>
      </c>
      <c r="D25" s="8">
        <v>32</v>
      </c>
      <c r="E25" s="12" t="s">
        <v>65</v>
      </c>
      <c r="F25" s="9">
        <f>$F$14</f>
        <v>41247</v>
      </c>
      <c r="G25" s="9" t="s">
        <v>132</v>
      </c>
      <c r="H25" s="31" t="s">
        <v>157</v>
      </c>
      <c r="I25" s="28">
        <v>50.6</v>
      </c>
      <c r="J25" s="9" t="s">
        <v>120</v>
      </c>
      <c r="K25" s="9" t="s">
        <v>115</v>
      </c>
      <c r="L25" s="9" t="s">
        <v>165</v>
      </c>
      <c r="M25" s="9" t="s">
        <v>117</v>
      </c>
      <c r="N25" s="9">
        <v>42370</v>
      </c>
      <c r="O25" s="9" t="s">
        <v>119</v>
      </c>
      <c r="P25" s="8" t="s">
        <v>23</v>
      </c>
      <c r="Q25" s="8" t="s">
        <v>24</v>
      </c>
      <c r="R25" s="8" t="s">
        <v>24</v>
      </c>
      <c r="S25" s="8" t="s">
        <v>25</v>
      </c>
      <c r="T25" s="11" t="str">
        <f t="shared" si="0"/>
        <v>ИНН 5007.0467.26</v>
      </c>
      <c r="U25" s="9">
        <f t="shared" ref="U25:W26" si="1">U14</f>
        <v>41638</v>
      </c>
      <c r="V25" s="2" t="s">
        <v>102</v>
      </c>
      <c r="W25" s="9" t="str">
        <f t="shared" si="1"/>
        <v>до 31.12.2014</v>
      </c>
      <c r="X25" s="8" t="str">
        <f>X24</f>
        <v>регулируемые</v>
      </c>
      <c r="Y25" s="8">
        <v>6</v>
      </c>
      <c r="Z25" s="8" t="s">
        <v>66</v>
      </c>
      <c r="AA25" s="8" t="s">
        <v>27</v>
      </c>
      <c r="AB25" s="8" t="s">
        <v>28</v>
      </c>
      <c r="AC25" s="10" t="s">
        <v>29</v>
      </c>
    </row>
    <row r="26" spans="1:29" s="6" customFormat="1" ht="127.5" x14ac:dyDescent="0.25">
      <c r="A26" s="69">
        <v>21</v>
      </c>
      <c r="B26" s="70"/>
      <c r="C26" s="8">
        <v>105</v>
      </c>
      <c r="D26" s="8">
        <v>34</v>
      </c>
      <c r="E26" s="12" t="s">
        <v>128</v>
      </c>
      <c r="F26" s="9">
        <f>$F$14</f>
        <v>41247</v>
      </c>
      <c r="G26" s="9" t="s">
        <v>129</v>
      </c>
      <c r="H26" s="31" t="s">
        <v>154</v>
      </c>
      <c r="I26" s="28">
        <v>64.900000000000006</v>
      </c>
      <c r="J26" s="9" t="s">
        <v>120</v>
      </c>
      <c r="K26" s="9" t="s">
        <v>115</v>
      </c>
      <c r="L26" s="9" t="s">
        <v>165</v>
      </c>
      <c r="M26" s="9" t="s">
        <v>117</v>
      </c>
      <c r="N26" s="9">
        <v>42370</v>
      </c>
      <c r="O26" s="9" t="s">
        <v>119</v>
      </c>
      <c r="P26" s="8" t="s">
        <v>23</v>
      </c>
      <c r="Q26" s="8" t="s">
        <v>24</v>
      </c>
      <c r="R26" s="8" t="s">
        <v>24</v>
      </c>
      <c r="S26" s="8" t="s">
        <v>25</v>
      </c>
      <c r="T26" s="11" t="str">
        <f t="shared" si="0"/>
        <v>ИНН 5007.0467.26</v>
      </c>
      <c r="U26" s="9">
        <f t="shared" si="1"/>
        <v>41638</v>
      </c>
      <c r="V26" s="2" t="s">
        <v>102</v>
      </c>
      <c r="W26" s="9" t="str">
        <f t="shared" si="1"/>
        <v>до 31.12.2014</v>
      </c>
      <c r="X26" s="8" t="str">
        <f>X25</f>
        <v>регулируемые</v>
      </c>
      <c r="Y26" s="8">
        <v>3</v>
      </c>
      <c r="Z26" s="8" t="s">
        <v>67</v>
      </c>
      <c r="AA26" s="8" t="s">
        <v>27</v>
      </c>
      <c r="AB26" s="8" t="s">
        <v>28</v>
      </c>
      <c r="AC26" s="10" t="s">
        <v>29</v>
      </c>
    </row>
    <row r="27" spans="1:29" s="6" customFormat="1" ht="102" x14ac:dyDescent="0.25">
      <c r="A27" s="69">
        <v>22</v>
      </c>
      <c r="B27" s="70"/>
      <c r="C27" s="8">
        <v>2242</v>
      </c>
      <c r="D27" s="8">
        <v>35</v>
      </c>
      <c r="E27" s="12" t="s">
        <v>98</v>
      </c>
      <c r="F27" s="9">
        <v>40847</v>
      </c>
      <c r="G27" s="9" t="s">
        <v>130</v>
      </c>
      <c r="H27" s="9" t="s">
        <v>145</v>
      </c>
      <c r="I27" s="28">
        <v>11.8</v>
      </c>
      <c r="J27" s="9" t="s">
        <v>120</v>
      </c>
      <c r="K27" s="9" t="s">
        <v>116</v>
      </c>
      <c r="L27" s="9" t="s">
        <v>165</v>
      </c>
      <c r="M27" s="9" t="s">
        <v>117</v>
      </c>
      <c r="N27" s="9">
        <v>40909</v>
      </c>
      <c r="O27" s="8" t="s">
        <v>118</v>
      </c>
      <c r="P27" s="8" t="s">
        <v>33</v>
      </c>
      <c r="Q27" s="8" t="s">
        <v>34</v>
      </c>
      <c r="R27" s="8" t="str">
        <f>Q27</f>
        <v>М.О. , г. Дмитров, пос. Каналстрой, территория ЗАО "Трансэк"</v>
      </c>
      <c r="S27" s="8" t="s">
        <v>35</v>
      </c>
      <c r="T27" s="6" t="s">
        <v>90</v>
      </c>
      <c r="U27" s="9">
        <v>40871</v>
      </c>
      <c r="V27" s="1" t="s">
        <v>36</v>
      </c>
      <c r="W27" s="8" t="s">
        <v>37</v>
      </c>
      <c r="X27" s="8" t="e">
        <f>X21</f>
        <v>#REF!</v>
      </c>
      <c r="Y27" s="8">
        <v>1</v>
      </c>
      <c r="Z27" s="8" t="s">
        <v>97</v>
      </c>
      <c r="AA27" s="8" t="s">
        <v>27</v>
      </c>
      <c r="AB27" s="8" t="s">
        <v>28</v>
      </c>
      <c r="AC27" s="10" t="s">
        <v>29</v>
      </c>
    </row>
    <row r="28" spans="1:29" s="6" customFormat="1" ht="127.5" x14ac:dyDescent="0.25">
      <c r="A28" s="69">
        <v>23</v>
      </c>
      <c r="B28" s="70"/>
      <c r="C28" s="8">
        <v>106</v>
      </c>
      <c r="D28" s="8">
        <v>36</v>
      </c>
      <c r="E28" s="12" t="s">
        <v>68</v>
      </c>
      <c r="F28" s="9">
        <f>$F$14</f>
        <v>41247</v>
      </c>
      <c r="G28" s="9" t="s">
        <v>126</v>
      </c>
      <c r="H28" s="31" t="s">
        <v>135</v>
      </c>
      <c r="I28" s="28">
        <v>76.900000000000006</v>
      </c>
      <c r="J28" s="9" t="s">
        <v>120</v>
      </c>
      <c r="K28" s="9" t="s">
        <v>115</v>
      </c>
      <c r="L28" s="9" t="s">
        <v>165</v>
      </c>
      <c r="M28" s="9" t="s">
        <v>117</v>
      </c>
      <c r="N28" s="9">
        <v>42370</v>
      </c>
      <c r="O28" s="9" t="s">
        <v>119</v>
      </c>
      <c r="P28" s="8" t="s">
        <v>23</v>
      </c>
      <c r="Q28" s="8" t="s">
        <v>24</v>
      </c>
      <c r="R28" s="8" t="s">
        <v>24</v>
      </c>
      <c r="S28" s="8" t="s">
        <v>25</v>
      </c>
      <c r="T28" s="11" t="str">
        <f>T26</f>
        <v>ИНН 5007.0467.26</v>
      </c>
      <c r="U28" s="9">
        <v>41638</v>
      </c>
      <c r="V28" s="2" t="s">
        <v>102</v>
      </c>
      <c r="W28" s="9" t="s">
        <v>49</v>
      </c>
      <c r="X28" s="8" t="str">
        <f>X26</f>
        <v>регулируемые</v>
      </c>
      <c r="Y28" s="8">
        <v>12</v>
      </c>
      <c r="Z28" s="8" t="s">
        <v>69</v>
      </c>
      <c r="AA28" s="8" t="s">
        <v>27</v>
      </c>
      <c r="AB28" s="8" t="s">
        <v>28</v>
      </c>
      <c r="AC28" s="10" t="s">
        <v>29</v>
      </c>
    </row>
    <row r="29" spans="1:29" s="6" customFormat="1" ht="127.5" x14ac:dyDescent="0.25">
      <c r="A29" s="69">
        <v>24</v>
      </c>
      <c r="B29" s="70"/>
      <c r="C29" s="8">
        <v>106</v>
      </c>
      <c r="D29" s="8">
        <v>36</v>
      </c>
      <c r="E29" s="12" t="s">
        <v>68</v>
      </c>
      <c r="F29" s="9">
        <v>40847</v>
      </c>
      <c r="G29" s="9" t="s">
        <v>126</v>
      </c>
      <c r="H29" s="31" t="s">
        <v>135</v>
      </c>
      <c r="I29" s="28">
        <v>76.900000000000006</v>
      </c>
      <c r="J29" s="9" t="s">
        <v>120</v>
      </c>
      <c r="K29" s="9" t="s">
        <v>116</v>
      </c>
      <c r="L29" s="9" t="s">
        <v>165</v>
      </c>
      <c r="M29" s="9" t="s">
        <v>117</v>
      </c>
      <c r="N29" s="9">
        <v>42370</v>
      </c>
      <c r="O29" s="8" t="s">
        <v>118</v>
      </c>
      <c r="P29" s="8" t="s">
        <v>33</v>
      </c>
      <c r="Q29" s="8" t="s">
        <v>34</v>
      </c>
      <c r="R29" s="8" t="str">
        <f>Q29</f>
        <v>М.О. , г. Дмитров, пос. Каналстрой, территория ЗАО "Трансэк"</v>
      </c>
      <c r="S29" s="8" t="s">
        <v>35</v>
      </c>
      <c r="T29" s="6" t="s">
        <v>90</v>
      </c>
      <c r="U29" s="9">
        <v>40871</v>
      </c>
      <c r="V29" s="1" t="s">
        <v>94</v>
      </c>
      <c r="W29" s="8" t="s">
        <v>37</v>
      </c>
      <c r="X29" s="8" t="e">
        <f>X27</f>
        <v>#REF!</v>
      </c>
      <c r="Y29" s="8">
        <v>29</v>
      </c>
      <c r="Z29" s="8" t="s">
        <v>95</v>
      </c>
      <c r="AA29" s="8" t="s">
        <v>27</v>
      </c>
      <c r="AB29" s="8" t="s">
        <v>28</v>
      </c>
      <c r="AC29" s="10" t="s">
        <v>29</v>
      </c>
    </row>
    <row r="30" spans="1:29" s="6" customFormat="1" ht="102" x14ac:dyDescent="0.25">
      <c r="A30" s="69">
        <v>25</v>
      </c>
      <c r="B30" s="70"/>
      <c r="C30" s="8">
        <v>107</v>
      </c>
      <c r="D30" s="8">
        <v>38</v>
      </c>
      <c r="E30" s="12" t="s">
        <v>70</v>
      </c>
      <c r="F30" s="9">
        <f>$F$14</f>
        <v>41247</v>
      </c>
      <c r="G30" s="9" t="s">
        <v>127</v>
      </c>
      <c r="H30" s="31" t="s">
        <v>147</v>
      </c>
      <c r="I30" s="28">
        <v>16.7</v>
      </c>
      <c r="J30" s="9" t="s">
        <v>120</v>
      </c>
      <c r="K30" s="9" t="s">
        <v>115</v>
      </c>
      <c r="L30" s="9" t="s">
        <v>165</v>
      </c>
      <c r="M30" s="9" t="s">
        <v>117</v>
      </c>
      <c r="N30" s="9">
        <v>42370</v>
      </c>
      <c r="O30" s="9" t="s">
        <v>119</v>
      </c>
      <c r="P30" s="8" t="s">
        <v>23</v>
      </c>
      <c r="Q30" s="8" t="s">
        <v>24</v>
      </c>
      <c r="R30" s="8" t="s">
        <v>24</v>
      </c>
      <c r="S30" s="8" t="s">
        <v>25</v>
      </c>
      <c r="T30" s="11" t="str">
        <f>T28</f>
        <v>ИНН 5007.0467.26</v>
      </c>
      <c r="U30" s="9">
        <f t="shared" ref="U30:W30" si="2">U14</f>
        <v>41638</v>
      </c>
      <c r="V30" s="2" t="s">
        <v>102</v>
      </c>
      <c r="W30" s="9" t="str">
        <f t="shared" si="2"/>
        <v>до 31.12.2014</v>
      </c>
      <c r="X30" s="8" t="str">
        <f>X28</f>
        <v>регулируемые</v>
      </c>
      <c r="Y30" s="8">
        <v>4</v>
      </c>
      <c r="Z30" s="8" t="s">
        <v>71</v>
      </c>
      <c r="AA30" s="8" t="s">
        <v>27</v>
      </c>
      <c r="AB30" s="8" t="s">
        <v>28</v>
      </c>
      <c r="AC30" s="10" t="s">
        <v>29</v>
      </c>
    </row>
    <row r="31" spans="1:29" s="6" customFormat="1" ht="114.75" x14ac:dyDescent="0.25">
      <c r="A31" s="69">
        <v>26</v>
      </c>
      <c r="B31" s="70"/>
      <c r="C31" s="8">
        <v>2164</v>
      </c>
      <c r="D31" s="8">
        <v>39</v>
      </c>
      <c r="E31" s="12" t="s">
        <v>72</v>
      </c>
      <c r="F31" s="9">
        <f>$F$14</f>
        <v>41247</v>
      </c>
      <c r="G31" s="9" t="s">
        <v>127</v>
      </c>
      <c r="H31" s="31" t="s">
        <v>162</v>
      </c>
      <c r="I31" s="28">
        <v>14.9</v>
      </c>
      <c r="J31" s="9" t="s">
        <v>120</v>
      </c>
      <c r="K31" s="9" t="s">
        <v>115</v>
      </c>
      <c r="L31" s="9" t="s">
        <v>165</v>
      </c>
      <c r="M31" s="9" t="s">
        <v>117</v>
      </c>
      <c r="N31" s="9">
        <v>42370</v>
      </c>
      <c r="O31" s="9" t="s">
        <v>119</v>
      </c>
      <c r="P31" s="8" t="s">
        <v>23</v>
      </c>
      <c r="Q31" s="8" t="s">
        <v>24</v>
      </c>
      <c r="R31" s="8" t="s">
        <v>24</v>
      </c>
      <c r="S31" s="8" t="s">
        <v>25</v>
      </c>
      <c r="T31" s="11" t="str">
        <f>T30</f>
        <v>ИНН 5007.0467.26</v>
      </c>
      <c r="U31" s="9">
        <f>U16</f>
        <v>41638</v>
      </c>
      <c r="V31" s="2" t="s">
        <v>102</v>
      </c>
      <c r="W31" s="9" t="str">
        <f>W16</f>
        <v>до 31.12.2014</v>
      </c>
      <c r="X31" s="8" t="str">
        <f>X30</f>
        <v>регулируемые</v>
      </c>
      <c r="Y31" s="8">
        <v>1</v>
      </c>
      <c r="Z31" s="8" t="s">
        <v>51</v>
      </c>
      <c r="AA31" s="8" t="s">
        <v>27</v>
      </c>
      <c r="AB31" s="8" t="s">
        <v>28</v>
      </c>
      <c r="AC31" s="10" t="s">
        <v>29</v>
      </c>
    </row>
    <row r="32" spans="1:29" s="6" customFormat="1" ht="102" x14ac:dyDescent="0.25">
      <c r="A32" s="69">
        <v>27</v>
      </c>
      <c r="B32" s="70"/>
      <c r="C32" s="8">
        <v>108</v>
      </c>
      <c r="D32" s="8">
        <v>40</v>
      </c>
      <c r="E32" s="12" t="s">
        <v>73</v>
      </c>
      <c r="F32" s="9">
        <f>$F$14</f>
        <v>41247</v>
      </c>
      <c r="G32" s="9" t="s">
        <v>125</v>
      </c>
      <c r="H32" s="31" t="s">
        <v>137</v>
      </c>
      <c r="I32" s="28">
        <v>16.7</v>
      </c>
      <c r="J32" s="9" t="s">
        <v>120</v>
      </c>
      <c r="K32" s="9" t="s">
        <v>115</v>
      </c>
      <c r="L32" s="9" t="s">
        <v>165</v>
      </c>
      <c r="M32" s="9" t="s">
        <v>117</v>
      </c>
      <c r="N32" s="9">
        <v>42370</v>
      </c>
      <c r="O32" s="9" t="s">
        <v>119</v>
      </c>
      <c r="P32" s="8" t="s">
        <v>23</v>
      </c>
      <c r="Q32" s="8" t="s">
        <v>24</v>
      </c>
      <c r="R32" s="8" t="s">
        <v>24</v>
      </c>
      <c r="S32" s="8" t="s">
        <v>25</v>
      </c>
      <c r="T32" s="11" t="e">
        <f>#REF!</f>
        <v>#REF!</v>
      </c>
      <c r="U32" s="9">
        <v>41638</v>
      </c>
      <c r="V32" s="2" t="s">
        <v>102</v>
      </c>
      <c r="W32" s="9" t="s">
        <v>49</v>
      </c>
      <c r="X32" s="8" t="str">
        <f>X31</f>
        <v>регулируемые</v>
      </c>
      <c r="Y32" s="8">
        <v>3</v>
      </c>
      <c r="Z32" s="8" t="s">
        <v>48</v>
      </c>
      <c r="AA32" s="8" t="s">
        <v>27</v>
      </c>
      <c r="AB32" s="8" t="s">
        <v>28</v>
      </c>
      <c r="AC32" s="10" t="s">
        <v>29</v>
      </c>
    </row>
    <row r="33" spans="1:30" s="6" customFormat="1" ht="102" x14ac:dyDescent="0.25">
      <c r="A33" s="69">
        <v>28</v>
      </c>
      <c r="B33" s="70"/>
      <c r="C33" s="8">
        <v>108</v>
      </c>
      <c r="D33" s="8">
        <v>40</v>
      </c>
      <c r="E33" s="12" t="s">
        <v>73</v>
      </c>
      <c r="F33" s="9">
        <v>40847</v>
      </c>
      <c r="G33" s="9" t="s">
        <v>125</v>
      </c>
      <c r="H33" s="31" t="s">
        <v>137</v>
      </c>
      <c r="I33" s="28">
        <v>16.7</v>
      </c>
      <c r="J33" s="9" t="s">
        <v>120</v>
      </c>
      <c r="K33" s="9" t="s">
        <v>116</v>
      </c>
      <c r="L33" s="9" t="s">
        <v>165</v>
      </c>
      <c r="M33" s="9" t="s">
        <v>117</v>
      </c>
      <c r="N33" s="9">
        <v>40909</v>
      </c>
      <c r="O33" s="8" t="s">
        <v>118</v>
      </c>
      <c r="P33" s="8" t="s">
        <v>33</v>
      </c>
      <c r="Q33" s="8" t="s">
        <v>34</v>
      </c>
      <c r="R33" s="8" t="str">
        <f>Q33</f>
        <v>М.О. , г. Дмитров, пос. Каналстрой, территория ЗАО "Трансэк"</v>
      </c>
      <c r="S33" s="8" t="s">
        <v>35</v>
      </c>
      <c r="T33" s="6" t="s">
        <v>90</v>
      </c>
      <c r="U33" s="9">
        <v>40871</v>
      </c>
      <c r="V33" s="1" t="s">
        <v>74</v>
      </c>
      <c r="W33" s="8" t="s">
        <v>37</v>
      </c>
      <c r="X33" s="8" t="e">
        <f>#REF!</f>
        <v>#REF!</v>
      </c>
      <c r="Y33" s="8">
        <v>4</v>
      </c>
      <c r="Z33" s="8" t="s">
        <v>75</v>
      </c>
      <c r="AA33" s="8" t="s">
        <v>27</v>
      </c>
      <c r="AB33" s="8" t="s">
        <v>28</v>
      </c>
      <c r="AC33" s="10" t="s">
        <v>29</v>
      </c>
    </row>
    <row r="34" spans="1:30" s="6" customFormat="1" ht="102" x14ac:dyDescent="0.25">
      <c r="A34" s="69">
        <v>29</v>
      </c>
      <c r="B34" s="70"/>
      <c r="C34" s="8">
        <v>109</v>
      </c>
      <c r="D34" s="8">
        <v>41</v>
      </c>
      <c r="E34" s="12" t="s">
        <v>76</v>
      </c>
      <c r="F34" s="9">
        <f>$F$14</f>
        <v>41247</v>
      </c>
      <c r="G34" s="9" t="s">
        <v>131</v>
      </c>
      <c r="H34" s="31" t="s">
        <v>136</v>
      </c>
      <c r="I34" s="28">
        <v>19.2</v>
      </c>
      <c r="J34" s="9" t="s">
        <v>120</v>
      </c>
      <c r="K34" s="9" t="s">
        <v>115</v>
      </c>
      <c r="L34" s="9" t="s">
        <v>165</v>
      </c>
      <c r="M34" s="9" t="s">
        <v>117</v>
      </c>
      <c r="N34" s="9">
        <v>42370</v>
      </c>
      <c r="O34" s="9" t="s">
        <v>119</v>
      </c>
      <c r="P34" s="8" t="s">
        <v>23</v>
      </c>
      <c r="Q34" s="8" t="s">
        <v>24</v>
      </c>
      <c r="R34" s="8" t="s">
        <v>24</v>
      </c>
      <c r="S34" s="8" t="s">
        <v>25</v>
      </c>
      <c r="T34" s="11" t="e">
        <f>T32</f>
        <v>#REF!</v>
      </c>
      <c r="U34" s="9">
        <v>41638</v>
      </c>
      <c r="V34" s="2" t="s">
        <v>102</v>
      </c>
      <c r="W34" s="9" t="s">
        <v>49</v>
      </c>
      <c r="X34" s="8" t="str">
        <f>X32</f>
        <v>регулируемые</v>
      </c>
      <c r="Y34" s="8">
        <v>3</v>
      </c>
      <c r="Z34" s="8" t="s">
        <v>48</v>
      </c>
      <c r="AA34" s="8" t="s">
        <v>27</v>
      </c>
      <c r="AB34" s="8" t="s">
        <v>28</v>
      </c>
      <c r="AC34" s="10" t="s">
        <v>29</v>
      </c>
    </row>
    <row r="35" spans="1:30" s="6" customFormat="1" ht="102" x14ac:dyDescent="0.25">
      <c r="A35" s="69">
        <v>30</v>
      </c>
      <c r="B35" s="70"/>
      <c r="C35" s="8">
        <v>109</v>
      </c>
      <c r="D35" s="8">
        <v>41</v>
      </c>
      <c r="E35" s="12" t="s">
        <v>76</v>
      </c>
      <c r="F35" s="9">
        <v>40847</v>
      </c>
      <c r="G35" s="9" t="s">
        <v>131</v>
      </c>
      <c r="H35" s="31" t="s">
        <v>136</v>
      </c>
      <c r="I35" s="28">
        <v>19.2</v>
      </c>
      <c r="J35" s="9" t="s">
        <v>120</v>
      </c>
      <c r="K35" s="9" t="s">
        <v>116</v>
      </c>
      <c r="L35" s="9" t="s">
        <v>165</v>
      </c>
      <c r="M35" s="9" t="s">
        <v>117</v>
      </c>
      <c r="N35" s="9">
        <v>40909</v>
      </c>
      <c r="O35" s="8" t="s">
        <v>118</v>
      </c>
      <c r="P35" s="8" t="s">
        <v>33</v>
      </c>
      <c r="Q35" s="8" t="s">
        <v>34</v>
      </c>
      <c r="R35" s="8" t="str">
        <f>Q35</f>
        <v>М.О. , г. Дмитров, пос. Каналстрой, территория ЗАО "Трансэк"</v>
      </c>
      <c r="S35" s="8" t="s">
        <v>35</v>
      </c>
      <c r="T35" s="6" t="s">
        <v>90</v>
      </c>
      <c r="U35" s="9">
        <v>40871</v>
      </c>
      <c r="V35" s="1" t="s">
        <v>36</v>
      </c>
      <c r="W35" s="8" t="s">
        <v>37</v>
      </c>
      <c r="X35" s="8" t="e">
        <f>X33</f>
        <v>#REF!</v>
      </c>
      <c r="Y35" s="8">
        <v>2</v>
      </c>
      <c r="Z35" s="8" t="s">
        <v>77</v>
      </c>
      <c r="AA35" s="8" t="s">
        <v>27</v>
      </c>
      <c r="AB35" s="8" t="s">
        <v>28</v>
      </c>
      <c r="AC35" s="10" t="s">
        <v>29</v>
      </c>
    </row>
    <row r="36" spans="1:30" s="6" customFormat="1" ht="102" x14ac:dyDescent="0.25">
      <c r="A36" s="69">
        <v>31</v>
      </c>
      <c r="B36" s="70"/>
      <c r="C36" s="8">
        <v>110</v>
      </c>
      <c r="D36" s="8">
        <v>42</v>
      </c>
      <c r="E36" s="12" t="s">
        <v>78</v>
      </c>
      <c r="F36" s="9">
        <f>$F$14</f>
        <v>41247</v>
      </c>
      <c r="G36" s="9" t="s">
        <v>127</v>
      </c>
      <c r="H36" s="31" t="s">
        <v>158</v>
      </c>
      <c r="I36" s="28">
        <v>16.2</v>
      </c>
      <c r="J36" s="9" t="s">
        <v>120</v>
      </c>
      <c r="K36" s="9" t="s">
        <v>115</v>
      </c>
      <c r="L36" s="9" t="s">
        <v>165</v>
      </c>
      <c r="M36" s="9" t="s">
        <v>117</v>
      </c>
      <c r="N36" s="9">
        <v>42370</v>
      </c>
      <c r="O36" s="9" t="s">
        <v>119</v>
      </c>
      <c r="P36" s="8" t="s">
        <v>23</v>
      </c>
      <c r="Q36" s="8" t="s">
        <v>24</v>
      </c>
      <c r="R36" s="8" t="s">
        <v>24</v>
      </c>
      <c r="S36" s="8" t="s">
        <v>25</v>
      </c>
      <c r="T36" s="11" t="e">
        <f>T34</f>
        <v>#REF!</v>
      </c>
      <c r="U36" s="9">
        <v>41638</v>
      </c>
      <c r="V36" s="2" t="s">
        <v>102</v>
      </c>
      <c r="W36" s="9" t="s">
        <v>49</v>
      </c>
      <c r="X36" s="8" t="str">
        <f>X34</f>
        <v>регулируемые</v>
      </c>
      <c r="Y36" s="8">
        <v>1</v>
      </c>
      <c r="Z36" s="8" t="s">
        <v>31</v>
      </c>
      <c r="AA36" s="8" t="s">
        <v>27</v>
      </c>
      <c r="AB36" s="8" t="s">
        <v>28</v>
      </c>
      <c r="AC36" s="10" t="s">
        <v>29</v>
      </c>
    </row>
    <row r="37" spans="1:30" s="6" customFormat="1" ht="102" x14ac:dyDescent="0.25">
      <c r="A37" s="69">
        <v>32</v>
      </c>
      <c r="B37" s="70"/>
      <c r="C37" s="8">
        <v>111</v>
      </c>
      <c r="D37" s="8">
        <v>43</v>
      </c>
      <c r="E37" s="12" t="s">
        <v>79</v>
      </c>
      <c r="F37" s="9">
        <f>$F$14</f>
        <v>41247</v>
      </c>
      <c r="G37" s="9" t="s">
        <v>133</v>
      </c>
      <c r="H37" s="31" t="s">
        <v>164</v>
      </c>
      <c r="I37" s="28">
        <v>46.7</v>
      </c>
      <c r="J37" s="9" t="s">
        <v>120</v>
      </c>
      <c r="K37" s="9" t="s">
        <v>115</v>
      </c>
      <c r="L37" s="9" t="s">
        <v>165</v>
      </c>
      <c r="M37" s="9" t="s">
        <v>117</v>
      </c>
      <c r="N37" s="9">
        <v>42370</v>
      </c>
      <c r="O37" s="9" t="s">
        <v>119</v>
      </c>
      <c r="P37" s="8" t="s">
        <v>23</v>
      </c>
      <c r="Q37" s="8" t="s">
        <v>24</v>
      </c>
      <c r="R37" s="8" t="s">
        <v>24</v>
      </c>
      <c r="S37" s="8" t="s">
        <v>25</v>
      </c>
      <c r="T37" s="11" t="e">
        <f>T36</f>
        <v>#REF!</v>
      </c>
      <c r="U37" s="9">
        <v>41638</v>
      </c>
      <c r="V37" s="2" t="s">
        <v>102</v>
      </c>
      <c r="W37" s="9" t="s">
        <v>49</v>
      </c>
      <c r="X37" s="8" t="str">
        <f>X36</f>
        <v>регулируемые</v>
      </c>
      <c r="Y37" s="8">
        <v>6</v>
      </c>
      <c r="Z37" s="8" t="s">
        <v>80</v>
      </c>
      <c r="AA37" s="8" t="s">
        <v>27</v>
      </c>
      <c r="AB37" s="8" t="s">
        <v>28</v>
      </c>
      <c r="AC37" s="10" t="s">
        <v>29</v>
      </c>
    </row>
    <row r="38" spans="1:30" s="6" customFormat="1" ht="102" x14ac:dyDescent="0.25">
      <c r="A38" s="69">
        <v>33</v>
      </c>
      <c r="B38" s="70"/>
      <c r="C38" s="8">
        <v>111</v>
      </c>
      <c r="D38" s="8">
        <v>43</v>
      </c>
      <c r="E38" s="12" t="s">
        <v>79</v>
      </c>
      <c r="F38" s="9">
        <v>40847</v>
      </c>
      <c r="G38" s="9" t="s">
        <v>133</v>
      </c>
      <c r="H38" s="31" t="s">
        <v>164</v>
      </c>
      <c r="I38" s="28">
        <v>46.7</v>
      </c>
      <c r="J38" s="9" t="s">
        <v>120</v>
      </c>
      <c r="K38" s="9" t="s">
        <v>116</v>
      </c>
      <c r="L38" s="9" t="s">
        <v>165</v>
      </c>
      <c r="M38" s="9" t="s">
        <v>117</v>
      </c>
      <c r="N38" s="9">
        <v>40909</v>
      </c>
      <c r="O38" s="8" t="s">
        <v>118</v>
      </c>
      <c r="P38" s="8" t="s">
        <v>33</v>
      </c>
      <c r="Q38" s="8" t="s">
        <v>34</v>
      </c>
      <c r="R38" s="8" t="str">
        <f>Q38</f>
        <v>М.О. , г. Дмитров, пос. Каналстрой, территория ЗАО "Трансэк"</v>
      </c>
      <c r="S38" s="8" t="s">
        <v>35</v>
      </c>
      <c r="T38" s="6" t="s">
        <v>90</v>
      </c>
      <c r="U38" s="9">
        <v>40871</v>
      </c>
      <c r="V38" s="1" t="s">
        <v>36</v>
      </c>
      <c r="W38" s="8" t="s">
        <v>37</v>
      </c>
      <c r="X38" s="8" t="e">
        <f>X35</f>
        <v>#REF!</v>
      </c>
      <c r="Y38" s="8">
        <v>2</v>
      </c>
      <c r="Z38" s="8" t="s">
        <v>96</v>
      </c>
      <c r="AA38" s="8" t="s">
        <v>27</v>
      </c>
      <c r="AB38" s="8" t="s">
        <v>28</v>
      </c>
      <c r="AC38" s="10" t="s">
        <v>29</v>
      </c>
    </row>
    <row r="39" spans="1:30" s="6" customFormat="1" ht="114.75" x14ac:dyDescent="0.25">
      <c r="A39" s="69">
        <v>34</v>
      </c>
      <c r="B39" s="70"/>
      <c r="C39" s="8">
        <v>112</v>
      </c>
      <c r="D39" s="8">
        <v>45</v>
      </c>
      <c r="E39" s="7" t="s">
        <v>81</v>
      </c>
      <c r="F39" s="9">
        <f>$F$23</f>
        <v>41236</v>
      </c>
      <c r="G39" s="9" t="s">
        <v>121</v>
      </c>
      <c r="H39" s="31" t="s">
        <v>151</v>
      </c>
      <c r="I39" s="28">
        <v>15.3</v>
      </c>
      <c r="J39" s="9" t="s">
        <v>120</v>
      </c>
      <c r="K39" s="9" t="s">
        <v>115</v>
      </c>
      <c r="L39" s="9" t="s">
        <v>165</v>
      </c>
      <c r="M39" s="9" t="s">
        <v>117</v>
      </c>
      <c r="N39" s="9">
        <v>42370</v>
      </c>
      <c r="O39" s="9" t="s">
        <v>119</v>
      </c>
      <c r="P39" s="8" t="s">
        <v>23</v>
      </c>
      <c r="Q39" s="8" t="s">
        <v>24</v>
      </c>
      <c r="R39" s="8" t="s">
        <v>24</v>
      </c>
      <c r="S39" s="8" t="s">
        <v>25</v>
      </c>
      <c r="T39" s="11" t="e">
        <f>T37</f>
        <v>#REF!</v>
      </c>
      <c r="U39" s="9" t="s">
        <v>101</v>
      </c>
      <c r="V39" s="1" t="s">
        <v>100</v>
      </c>
      <c r="W39" s="8" t="s">
        <v>49</v>
      </c>
      <c r="X39" s="8" t="str">
        <f>X37</f>
        <v>регулируемые</v>
      </c>
      <c r="Y39" s="8">
        <v>1</v>
      </c>
      <c r="Z39" s="8" t="s">
        <v>31</v>
      </c>
      <c r="AA39" s="8" t="s">
        <v>27</v>
      </c>
      <c r="AB39" s="8" t="s">
        <v>28</v>
      </c>
      <c r="AC39" s="10" t="s">
        <v>29</v>
      </c>
    </row>
    <row r="40" spans="1:30" s="6" customFormat="1" ht="102" x14ac:dyDescent="0.25">
      <c r="A40" s="69">
        <v>35</v>
      </c>
      <c r="B40" s="70"/>
      <c r="C40" s="8">
        <v>114</v>
      </c>
      <c r="D40" s="8">
        <v>49</v>
      </c>
      <c r="E40" s="7" t="s">
        <v>82</v>
      </c>
      <c r="F40" s="9">
        <f>F39</f>
        <v>41236</v>
      </c>
      <c r="G40" s="9" t="s">
        <v>121</v>
      </c>
      <c r="H40" s="31" t="s">
        <v>139</v>
      </c>
      <c r="I40" s="28">
        <v>19.100000000000001</v>
      </c>
      <c r="J40" s="9" t="s">
        <v>120</v>
      </c>
      <c r="K40" s="9" t="s">
        <v>115</v>
      </c>
      <c r="L40" s="9" t="s">
        <v>165</v>
      </c>
      <c r="M40" s="9" t="s">
        <v>117</v>
      </c>
      <c r="N40" s="9">
        <v>42370</v>
      </c>
      <c r="O40" s="9" t="s">
        <v>119</v>
      </c>
      <c r="P40" s="8" t="s">
        <v>23</v>
      </c>
      <c r="Q40" s="8" t="s">
        <v>24</v>
      </c>
      <c r="R40" s="8" t="s">
        <v>24</v>
      </c>
      <c r="S40" s="8" t="s">
        <v>25</v>
      </c>
      <c r="T40" s="11" t="e">
        <f>T39</f>
        <v>#REF!</v>
      </c>
      <c r="U40" s="9" t="s">
        <v>101</v>
      </c>
      <c r="V40" s="1" t="s">
        <v>100</v>
      </c>
      <c r="W40" s="8" t="s">
        <v>49</v>
      </c>
      <c r="X40" s="8" t="str">
        <f>X39</f>
        <v>регулируемые</v>
      </c>
      <c r="Y40" s="8">
        <v>1</v>
      </c>
      <c r="Z40" s="8" t="s">
        <v>31</v>
      </c>
      <c r="AA40" s="8" t="s">
        <v>27</v>
      </c>
      <c r="AB40" s="8" t="s">
        <v>28</v>
      </c>
      <c r="AC40" s="10" t="s">
        <v>29</v>
      </c>
    </row>
    <row r="41" spans="1:30" s="6" customFormat="1" ht="102" x14ac:dyDescent="0.25">
      <c r="A41" s="69">
        <v>36</v>
      </c>
      <c r="B41" s="70"/>
      <c r="C41" s="8">
        <v>116</v>
      </c>
      <c r="D41" s="8">
        <v>51</v>
      </c>
      <c r="E41" s="12" t="s">
        <v>83</v>
      </c>
      <c r="F41" s="9">
        <f t="shared" ref="F41:F43" si="3">$F$14</f>
        <v>41247</v>
      </c>
      <c r="G41" s="9" t="s">
        <v>125</v>
      </c>
      <c r="H41" s="31" t="s">
        <v>160</v>
      </c>
      <c r="I41" s="28">
        <v>27.3</v>
      </c>
      <c r="J41" s="9" t="s">
        <v>120</v>
      </c>
      <c r="K41" s="9" t="s">
        <v>115</v>
      </c>
      <c r="L41" s="9" t="s">
        <v>165</v>
      </c>
      <c r="M41" s="9" t="s">
        <v>117</v>
      </c>
      <c r="N41" s="9">
        <v>42370</v>
      </c>
      <c r="O41" s="9" t="s">
        <v>119</v>
      </c>
      <c r="P41" s="8" t="s">
        <v>23</v>
      </c>
      <c r="Q41" s="8" t="s">
        <v>24</v>
      </c>
      <c r="R41" s="8" t="s">
        <v>24</v>
      </c>
      <c r="S41" s="8" t="s">
        <v>25</v>
      </c>
      <c r="T41" s="11" t="e">
        <f>T40</f>
        <v>#REF!</v>
      </c>
      <c r="U41" s="9">
        <v>41638</v>
      </c>
      <c r="V41" s="2" t="s">
        <v>102</v>
      </c>
      <c r="W41" s="9" t="s">
        <v>49</v>
      </c>
      <c r="X41" s="8" t="str">
        <f>X40</f>
        <v>регулируемые</v>
      </c>
      <c r="Y41" s="8">
        <v>1</v>
      </c>
      <c r="Z41" s="8" t="s">
        <v>31</v>
      </c>
      <c r="AA41" s="8" t="s">
        <v>27</v>
      </c>
      <c r="AB41" s="8" t="s">
        <v>28</v>
      </c>
      <c r="AC41" s="10" t="s">
        <v>29</v>
      </c>
    </row>
    <row r="42" spans="1:30" s="6" customFormat="1" ht="102" x14ac:dyDescent="0.25">
      <c r="A42" s="69">
        <v>37</v>
      </c>
      <c r="B42" s="70"/>
      <c r="C42" s="8">
        <v>117</v>
      </c>
      <c r="D42" s="8">
        <v>53</v>
      </c>
      <c r="E42" s="12" t="s">
        <v>84</v>
      </c>
      <c r="F42" s="9">
        <f t="shared" si="3"/>
        <v>41247</v>
      </c>
      <c r="G42" s="9" t="s">
        <v>125</v>
      </c>
      <c r="H42" s="31" t="s">
        <v>160</v>
      </c>
      <c r="I42" s="28">
        <v>18.100000000000001</v>
      </c>
      <c r="J42" s="9" t="s">
        <v>120</v>
      </c>
      <c r="K42" s="9" t="s">
        <v>115</v>
      </c>
      <c r="L42" s="9" t="s">
        <v>165</v>
      </c>
      <c r="M42" s="9" t="s">
        <v>117</v>
      </c>
      <c r="N42" s="9">
        <v>42370</v>
      </c>
      <c r="O42" s="9" t="s">
        <v>119</v>
      </c>
      <c r="P42" s="8" t="s">
        <v>23</v>
      </c>
      <c r="Q42" s="8" t="s">
        <v>24</v>
      </c>
      <c r="R42" s="8" t="s">
        <v>24</v>
      </c>
      <c r="S42" s="8" t="s">
        <v>25</v>
      </c>
      <c r="T42" s="11" t="e">
        <f>T41</f>
        <v>#REF!</v>
      </c>
      <c r="U42" s="9">
        <v>41638</v>
      </c>
      <c r="V42" s="2" t="s">
        <v>102</v>
      </c>
      <c r="W42" s="9" t="s">
        <v>49</v>
      </c>
      <c r="X42" s="8" t="str">
        <f>X41</f>
        <v>регулируемые</v>
      </c>
      <c r="Y42" s="8">
        <v>1</v>
      </c>
      <c r="Z42" s="8" t="s">
        <v>31</v>
      </c>
      <c r="AA42" s="8" t="s">
        <v>27</v>
      </c>
      <c r="AB42" s="8" t="s">
        <v>28</v>
      </c>
      <c r="AC42" s="10" t="s">
        <v>29</v>
      </c>
    </row>
    <row r="43" spans="1:30" s="6" customFormat="1" ht="102" x14ac:dyDescent="0.25">
      <c r="A43" s="69">
        <v>38</v>
      </c>
      <c r="B43" s="70"/>
      <c r="C43" s="8">
        <v>118</v>
      </c>
      <c r="D43" s="8">
        <v>54</v>
      </c>
      <c r="E43" s="12" t="s">
        <v>99</v>
      </c>
      <c r="F43" s="9">
        <f t="shared" si="3"/>
        <v>41247</v>
      </c>
      <c r="G43" s="9" t="s">
        <v>123</v>
      </c>
      <c r="H43" s="31" t="s">
        <v>159</v>
      </c>
      <c r="I43" s="28">
        <v>36.4</v>
      </c>
      <c r="J43" s="9" t="s">
        <v>120</v>
      </c>
      <c r="K43" s="9" t="s">
        <v>115</v>
      </c>
      <c r="L43" s="9" t="s">
        <v>165</v>
      </c>
      <c r="M43" s="9" t="s">
        <v>117</v>
      </c>
      <c r="N43" s="9">
        <v>42370</v>
      </c>
      <c r="O43" s="9" t="s">
        <v>119</v>
      </c>
      <c r="P43" s="8" t="s">
        <v>23</v>
      </c>
      <c r="Q43" s="8" t="s">
        <v>24</v>
      </c>
      <c r="R43" s="8" t="s">
        <v>24</v>
      </c>
      <c r="S43" s="8" t="s">
        <v>25</v>
      </c>
      <c r="T43" s="11" t="e">
        <f>T42</f>
        <v>#REF!</v>
      </c>
      <c r="U43" s="9">
        <v>41638</v>
      </c>
      <c r="V43" s="2" t="s">
        <v>102</v>
      </c>
      <c r="W43" s="9" t="s">
        <v>49</v>
      </c>
      <c r="X43" s="8" t="str">
        <f>X42</f>
        <v>регулируемые</v>
      </c>
      <c r="Y43" s="8">
        <v>1</v>
      </c>
      <c r="Z43" s="8" t="s">
        <v>31</v>
      </c>
      <c r="AA43" s="8" t="s">
        <v>27</v>
      </c>
      <c r="AB43" s="8" t="s">
        <v>28</v>
      </c>
      <c r="AC43" s="10" t="s">
        <v>29</v>
      </c>
    </row>
    <row r="44" spans="1:30" s="27" customFormat="1" ht="38.25" x14ac:dyDescent="0.25">
      <c r="A44" s="77">
        <v>7</v>
      </c>
      <c r="B44" s="78"/>
      <c r="C44" s="21">
        <v>1979</v>
      </c>
      <c r="D44" s="21">
        <v>9</v>
      </c>
      <c r="E44" s="22" t="str">
        <f>[1]Лист1!$E$12</f>
        <v>ул.Ленина-ст.Яхрома</v>
      </c>
      <c r="F44" s="23">
        <v>41249</v>
      </c>
      <c r="G44" s="23"/>
      <c r="H44" s="23"/>
      <c r="I44" s="23"/>
      <c r="J44" s="23"/>
      <c r="K44" s="23"/>
      <c r="L44" s="23"/>
      <c r="M44" s="23"/>
      <c r="N44" s="23"/>
      <c r="O44" s="23"/>
      <c r="P44" s="21" t="s">
        <v>23</v>
      </c>
      <c r="Q44" s="21" t="s">
        <v>24</v>
      </c>
      <c r="R44" s="21" t="s">
        <v>24</v>
      </c>
      <c r="S44" s="21" t="s">
        <v>25</v>
      </c>
      <c r="T44" s="24" t="str">
        <f>T11</f>
        <v>ИНН 5000.0000.17</v>
      </c>
      <c r="U44" s="23" t="s">
        <v>103</v>
      </c>
      <c r="V44" s="25" t="s">
        <v>104</v>
      </c>
      <c r="W44" s="21" t="s">
        <v>49</v>
      </c>
      <c r="X44" s="21" t="str">
        <f>X11</f>
        <v>регулируемые</v>
      </c>
      <c r="Y44" s="21">
        <v>1</v>
      </c>
      <c r="Z44" s="21" t="s">
        <v>31</v>
      </c>
      <c r="AA44" s="21" t="s">
        <v>41</v>
      </c>
      <c r="AB44" s="21" t="s">
        <v>42</v>
      </c>
      <c r="AC44" s="26" t="s">
        <v>43</v>
      </c>
    </row>
    <row r="45" spans="1:30" s="27" customFormat="1" ht="51" x14ac:dyDescent="0.25">
      <c r="A45" s="73">
        <v>8</v>
      </c>
      <c r="B45" s="74"/>
      <c r="C45" s="21">
        <v>1979</v>
      </c>
      <c r="D45" s="21">
        <v>9</v>
      </c>
      <c r="E45" s="22" t="str">
        <f>[1]Лист1!$E$12</f>
        <v>ул.Ленина-ст.Яхрома</v>
      </c>
      <c r="F45" s="23">
        <v>40839</v>
      </c>
      <c r="G45" s="23"/>
      <c r="H45" s="23"/>
      <c r="I45" s="23"/>
      <c r="J45" s="23"/>
      <c r="K45" s="23"/>
      <c r="L45" s="23"/>
      <c r="M45" s="23"/>
      <c r="N45" s="23"/>
      <c r="O45" s="23"/>
      <c r="P45" s="21" t="s">
        <v>33</v>
      </c>
      <c r="Q45" s="21" t="s">
        <v>34</v>
      </c>
      <c r="R45" s="21" t="str">
        <f>Q45</f>
        <v>М.О. , г. Дмитров, пос. Каналстрой, территория ЗАО "Трансэк"</v>
      </c>
      <c r="S45" s="21" t="s">
        <v>35</v>
      </c>
      <c r="T45" s="27" t="s">
        <v>90</v>
      </c>
      <c r="U45" s="23">
        <v>40848</v>
      </c>
      <c r="V45" s="25" t="s">
        <v>44</v>
      </c>
      <c r="W45" s="21" t="s">
        <v>45</v>
      </c>
      <c r="X45" s="21" t="str">
        <f>X8</f>
        <v>нерегулируемые</v>
      </c>
      <c r="Y45" s="21">
        <v>2</v>
      </c>
      <c r="Z45" s="21" t="s">
        <v>46</v>
      </c>
      <c r="AA45" s="21" t="s">
        <v>41</v>
      </c>
      <c r="AB45" s="21" t="s">
        <v>42</v>
      </c>
      <c r="AC45" s="26" t="s">
        <v>43</v>
      </c>
    </row>
    <row r="46" spans="1:30" s="6" customFormat="1" x14ac:dyDescent="0.25">
      <c r="A46" s="75"/>
      <c r="B46" s="76"/>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6:B16"/>
    <mergeCell ref="A5:B5"/>
    <mergeCell ref="A6:B6"/>
    <mergeCell ref="A7:B7"/>
    <mergeCell ref="A8:B8"/>
    <mergeCell ref="A9:B9"/>
    <mergeCell ref="A10:B10"/>
    <mergeCell ref="A11:B11"/>
    <mergeCell ref="A12:B12"/>
    <mergeCell ref="A13:B13"/>
    <mergeCell ref="A14:B14"/>
    <mergeCell ref="A15:B15"/>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F3:F4"/>
    <mergeCell ref="G3:G4"/>
    <mergeCell ref="H3:H4"/>
    <mergeCell ref="I3:I4"/>
  </mergeCells>
  <pageMargins left="0.31496062992125984" right="0.31496062992125984" top="0.55118110236220474" bottom="0.55118110236220474" header="0.31496062992125984" footer="0.31496062992125984"/>
  <pageSetup paperSize="9" scale="5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abSelected="1" view="pageBreakPreview" topLeftCell="A3" zoomScaleNormal="100" zoomScaleSheetLayoutView="100" workbookViewId="0">
      <pane xSplit="5070" topLeftCell="G1" activePane="topRight"/>
      <selection activeCell="A55" sqref="A55"/>
      <selection pane="topRight" activeCell="L14" sqref="L14:M14"/>
    </sheetView>
  </sheetViews>
  <sheetFormatPr defaultRowHeight="15" x14ac:dyDescent="0.25"/>
  <cols>
    <col min="1" max="1" width="15.28515625" customWidth="1"/>
    <col min="3" max="3" width="20.140625" customWidth="1"/>
    <col min="4" max="5" width="57.85546875" customWidth="1"/>
    <col min="6" max="7" width="61.7109375" style="50" customWidth="1"/>
    <col min="9" max="9" width="34.28515625" customWidth="1"/>
    <col min="10" max="10" width="13.5703125" customWidth="1"/>
    <col min="12" max="12" width="11.42578125" customWidth="1"/>
    <col min="14" max="14" width="16.28515625" customWidth="1"/>
    <col min="15" max="15" width="13.42578125" customWidth="1"/>
    <col min="16" max="16" width="62.85546875" customWidth="1"/>
    <col min="19" max="19" width="16.140625" customWidth="1"/>
  </cols>
  <sheetData>
    <row r="1" spans="1:21" x14ac:dyDescent="0.25">
      <c r="P1" s="39" t="s">
        <v>225</v>
      </c>
    </row>
    <row r="2" spans="1:21" x14ac:dyDescent="0.25">
      <c r="P2" s="39" t="s">
        <v>226</v>
      </c>
    </row>
    <row r="3" spans="1:21" x14ac:dyDescent="0.25">
      <c r="P3" s="39" t="s">
        <v>227</v>
      </c>
    </row>
    <row r="4" spans="1:21" ht="18.75" x14ac:dyDescent="0.25">
      <c r="A4" s="82" t="s">
        <v>187</v>
      </c>
      <c r="B4" s="82"/>
      <c r="C4" s="82"/>
      <c r="D4" s="82"/>
      <c r="E4" s="82"/>
      <c r="F4" s="82"/>
      <c r="G4" s="82"/>
      <c r="H4" s="82"/>
      <c r="I4" s="82"/>
      <c r="J4" s="82"/>
      <c r="K4" s="82"/>
      <c r="L4" s="82"/>
      <c r="M4" s="82"/>
      <c r="N4" s="82"/>
      <c r="O4" s="82"/>
      <c r="P4" s="82"/>
    </row>
    <row r="5" spans="1:21" ht="18.75" x14ac:dyDescent="0.25">
      <c r="A5" s="35"/>
      <c r="B5" s="35"/>
      <c r="C5" s="35"/>
      <c r="D5" s="35"/>
      <c r="E5" s="35"/>
      <c r="F5" s="51"/>
      <c r="G5" s="51"/>
      <c r="H5" s="35"/>
      <c r="I5" s="35"/>
      <c r="J5" s="35"/>
      <c r="K5" s="35"/>
      <c r="L5" s="35"/>
      <c r="M5" s="35"/>
      <c r="N5" s="35"/>
      <c r="O5" s="35"/>
      <c r="P5" s="35"/>
    </row>
    <row r="6" spans="1:21" ht="18.75" x14ac:dyDescent="0.25">
      <c r="A6" s="33"/>
      <c r="B6" s="33"/>
      <c r="C6" s="33"/>
      <c r="D6" s="34"/>
      <c r="E6" s="34"/>
      <c r="F6" s="52"/>
      <c r="G6" s="52"/>
      <c r="H6" s="33"/>
      <c r="I6" s="34"/>
      <c r="J6" s="33"/>
      <c r="K6" s="34"/>
      <c r="L6" s="34"/>
      <c r="M6" s="34"/>
      <c r="N6" s="34"/>
      <c r="O6" s="33"/>
      <c r="P6" s="34"/>
    </row>
    <row r="7" spans="1:21" ht="76.5" customHeight="1" x14ac:dyDescent="0.25">
      <c r="A7" s="83" t="s">
        <v>166</v>
      </c>
      <c r="B7" s="83" t="s">
        <v>167</v>
      </c>
      <c r="C7" s="83" t="s">
        <v>3</v>
      </c>
      <c r="D7" s="85" t="s">
        <v>182</v>
      </c>
      <c r="E7" s="86"/>
      <c r="F7" s="84" t="s">
        <v>168</v>
      </c>
      <c r="G7" s="84"/>
      <c r="H7" s="83" t="s">
        <v>169</v>
      </c>
      <c r="I7" s="91" t="s">
        <v>183</v>
      </c>
      <c r="J7" s="83" t="s">
        <v>109</v>
      </c>
      <c r="K7" s="94" t="s">
        <v>184</v>
      </c>
      <c r="L7" s="95"/>
      <c r="M7" s="96"/>
      <c r="N7" s="103" t="s">
        <v>185</v>
      </c>
      <c r="O7" s="83" t="s">
        <v>112</v>
      </c>
      <c r="P7" s="103" t="s">
        <v>186</v>
      </c>
    </row>
    <row r="8" spans="1:21" x14ac:dyDescent="0.25">
      <c r="A8" s="83"/>
      <c r="B8" s="83"/>
      <c r="C8" s="83"/>
      <c r="D8" s="87"/>
      <c r="E8" s="88"/>
      <c r="F8" s="84"/>
      <c r="G8" s="84"/>
      <c r="H8" s="83"/>
      <c r="I8" s="92"/>
      <c r="J8" s="83"/>
      <c r="K8" s="97"/>
      <c r="L8" s="98"/>
      <c r="M8" s="99"/>
      <c r="N8" s="104"/>
      <c r="O8" s="83"/>
      <c r="P8" s="104"/>
    </row>
    <row r="9" spans="1:21" ht="38.25" customHeight="1" x14ac:dyDescent="0.25">
      <c r="A9" s="83"/>
      <c r="B9" s="83"/>
      <c r="C9" s="83"/>
      <c r="D9" s="89"/>
      <c r="E9" s="90"/>
      <c r="F9" s="84"/>
      <c r="G9" s="84"/>
      <c r="H9" s="83"/>
      <c r="I9" s="92"/>
      <c r="J9" s="83"/>
      <c r="K9" s="100"/>
      <c r="L9" s="101"/>
      <c r="M9" s="102"/>
      <c r="N9" s="104"/>
      <c r="O9" s="83"/>
      <c r="P9" s="104"/>
    </row>
    <row r="10" spans="1:21" x14ac:dyDescent="0.25">
      <c r="A10" s="83"/>
      <c r="B10" s="83"/>
      <c r="C10" s="83"/>
      <c r="D10" s="32" t="s">
        <v>170</v>
      </c>
      <c r="E10" s="32" t="s">
        <v>171</v>
      </c>
      <c r="F10" s="53" t="s">
        <v>170</v>
      </c>
      <c r="G10" s="53" t="s">
        <v>171</v>
      </c>
      <c r="H10" s="83"/>
      <c r="I10" s="93"/>
      <c r="J10" s="83"/>
      <c r="K10" s="32" t="s">
        <v>172</v>
      </c>
      <c r="L10" s="32" t="s">
        <v>173</v>
      </c>
      <c r="M10" s="32" t="s">
        <v>174</v>
      </c>
      <c r="N10" s="105"/>
      <c r="O10" s="83"/>
      <c r="P10" s="105"/>
    </row>
    <row r="11" spans="1:21" x14ac:dyDescent="0.25">
      <c r="A11" s="32">
        <v>1</v>
      </c>
      <c r="B11" s="32">
        <v>2</v>
      </c>
      <c r="C11" s="32">
        <v>3</v>
      </c>
      <c r="D11" s="32" t="s">
        <v>175</v>
      </c>
      <c r="E11" s="32" t="s">
        <v>176</v>
      </c>
      <c r="F11" s="53" t="s">
        <v>177</v>
      </c>
      <c r="G11" s="53" t="s">
        <v>178</v>
      </c>
      <c r="H11" s="32">
        <v>6</v>
      </c>
      <c r="I11" s="32">
        <v>7</v>
      </c>
      <c r="J11" s="32">
        <v>8</v>
      </c>
      <c r="K11" s="32" t="s">
        <v>179</v>
      </c>
      <c r="L11" s="32" t="s">
        <v>180</v>
      </c>
      <c r="M11" s="32" t="s">
        <v>181</v>
      </c>
      <c r="N11" s="32">
        <v>10</v>
      </c>
      <c r="O11" s="32">
        <v>11</v>
      </c>
      <c r="P11" s="32">
        <v>12</v>
      </c>
    </row>
    <row r="12" spans="1:21" ht="50.25" customHeight="1" x14ac:dyDescent="0.25">
      <c r="A12" s="8">
        <v>92</v>
      </c>
      <c r="B12" s="8">
        <v>1</v>
      </c>
      <c r="C12" s="7" t="s">
        <v>22</v>
      </c>
      <c r="D12" s="42" t="s">
        <v>229</v>
      </c>
      <c r="E12" s="42" t="s">
        <v>230</v>
      </c>
      <c r="F12" s="54" t="s">
        <v>231</v>
      </c>
      <c r="G12" s="54" t="s">
        <v>232</v>
      </c>
      <c r="H12" s="28">
        <v>9</v>
      </c>
      <c r="I12" s="9" t="s">
        <v>120</v>
      </c>
      <c r="J12" s="9" t="s">
        <v>115</v>
      </c>
      <c r="K12" s="9" t="s">
        <v>165</v>
      </c>
      <c r="L12" s="124" t="s">
        <v>294</v>
      </c>
      <c r="M12" s="125" t="s">
        <v>295</v>
      </c>
      <c r="N12" s="9" t="s">
        <v>117</v>
      </c>
      <c r="O12" s="9">
        <v>42736</v>
      </c>
      <c r="P12" s="9" t="s">
        <v>289</v>
      </c>
      <c r="S12" s="37"/>
      <c r="U12" s="37"/>
    </row>
    <row r="13" spans="1:21" ht="50.25" customHeight="1" x14ac:dyDescent="0.25">
      <c r="A13" s="8">
        <v>93</v>
      </c>
      <c r="B13" s="8">
        <v>2</v>
      </c>
      <c r="C13" s="7" t="s">
        <v>30</v>
      </c>
      <c r="D13" s="42" t="s">
        <v>233</v>
      </c>
      <c r="E13" s="42" t="s">
        <v>234</v>
      </c>
      <c r="F13" s="54" t="s">
        <v>235</v>
      </c>
      <c r="G13" s="54" t="s">
        <v>236</v>
      </c>
      <c r="H13" s="28">
        <v>7.7</v>
      </c>
      <c r="I13" s="9" t="s">
        <v>120</v>
      </c>
      <c r="J13" s="9" t="s">
        <v>115</v>
      </c>
      <c r="K13" s="9" t="s">
        <v>165</v>
      </c>
      <c r="L13" s="124" t="s">
        <v>294</v>
      </c>
      <c r="M13" s="125" t="s">
        <v>295</v>
      </c>
      <c r="N13" s="9" t="s">
        <v>117</v>
      </c>
      <c r="O13" s="57">
        <v>42736</v>
      </c>
      <c r="P13" s="41" t="s">
        <v>289</v>
      </c>
      <c r="S13" s="37"/>
      <c r="U13" s="37"/>
    </row>
    <row r="14" spans="1:21" ht="43.5" customHeight="1" x14ac:dyDescent="0.25">
      <c r="A14" s="8" t="s">
        <v>214</v>
      </c>
      <c r="B14" s="8" t="s">
        <v>203</v>
      </c>
      <c r="C14" s="7" t="s">
        <v>32</v>
      </c>
      <c r="D14" s="43" t="s">
        <v>199</v>
      </c>
      <c r="E14" s="43" t="s">
        <v>200</v>
      </c>
      <c r="F14" s="54" t="s">
        <v>140</v>
      </c>
      <c r="G14" s="54" t="s">
        <v>140</v>
      </c>
      <c r="H14" s="28">
        <v>5</v>
      </c>
      <c r="I14" s="9" t="s">
        <v>120</v>
      </c>
      <c r="J14" s="36" t="s">
        <v>116</v>
      </c>
      <c r="K14" s="9" t="s">
        <v>165</v>
      </c>
      <c r="L14" s="124">
        <v>3</v>
      </c>
      <c r="M14" s="125" t="s">
        <v>299</v>
      </c>
      <c r="N14" s="9" t="s">
        <v>117</v>
      </c>
      <c r="O14" s="57">
        <v>42736</v>
      </c>
      <c r="P14" s="8" t="s">
        <v>118</v>
      </c>
      <c r="S14" s="37"/>
      <c r="U14" s="37"/>
    </row>
    <row r="15" spans="1:21" ht="43.5" customHeight="1" x14ac:dyDescent="0.25">
      <c r="A15" s="8" t="s">
        <v>215</v>
      </c>
      <c r="B15" s="8" t="s">
        <v>204</v>
      </c>
      <c r="C15" s="7" t="s">
        <v>38</v>
      </c>
      <c r="D15" s="43" t="s">
        <v>292</v>
      </c>
      <c r="E15" s="43" t="s">
        <v>292</v>
      </c>
      <c r="F15" s="54" t="s">
        <v>293</v>
      </c>
      <c r="G15" s="54" t="s">
        <v>293</v>
      </c>
      <c r="H15" s="28">
        <v>5.4</v>
      </c>
      <c r="I15" s="9" t="s">
        <v>120</v>
      </c>
      <c r="J15" s="36" t="s">
        <v>116</v>
      </c>
      <c r="K15" s="9" t="s">
        <v>165</v>
      </c>
      <c r="L15" s="124">
        <v>2</v>
      </c>
      <c r="M15" s="125" t="s">
        <v>299</v>
      </c>
      <c r="N15" s="9" t="s">
        <v>117</v>
      </c>
      <c r="O15" s="57">
        <v>42736</v>
      </c>
      <c r="P15" s="8" t="s">
        <v>118</v>
      </c>
      <c r="S15" s="37"/>
      <c r="U15" s="37"/>
    </row>
    <row r="16" spans="1:21" ht="43.5" customHeight="1" x14ac:dyDescent="0.25">
      <c r="A16" s="8">
        <v>2603</v>
      </c>
      <c r="B16" s="8">
        <v>5</v>
      </c>
      <c r="C16" s="12" t="str">
        <f>[1]Лист1!$E$9</f>
        <v>Вокзал-ул.Подьячева-м/р Космонавтов</v>
      </c>
      <c r="D16" s="42" t="s">
        <v>237</v>
      </c>
      <c r="E16" s="42" t="s">
        <v>238</v>
      </c>
      <c r="F16" s="54" t="s">
        <v>239</v>
      </c>
      <c r="G16" s="54" t="s">
        <v>240</v>
      </c>
      <c r="H16" s="28">
        <v>3.8</v>
      </c>
      <c r="I16" s="9" t="s">
        <v>120</v>
      </c>
      <c r="J16" s="36" t="s">
        <v>116</v>
      </c>
      <c r="K16" s="9" t="s">
        <v>165</v>
      </c>
      <c r="L16" s="124">
        <v>1</v>
      </c>
      <c r="M16" s="125" t="s">
        <v>299</v>
      </c>
      <c r="N16" s="9" t="s">
        <v>117</v>
      </c>
      <c r="O16" s="57">
        <v>42370</v>
      </c>
      <c r="P16" s="41" t="s">
        <v>289</v>
      </c>
      <c r="S16" s="37"/>
    </row>
    <row r="17" spans="1:19" ht="54.75" customHeight="1" x14ac:dyDescent="0.25">
      <c r="A17" s="8">
        <v>2240</v>
      </c>
      <c r="B17" s="8">
        <v>7</v>
      </c>
      <c r="C17" s="12" t="str">
        <f>[1]Лист1!$E$10</f>
        <v>Вокзал-ул.Космонавтов-м/р Махалина-Вокзал</v>
      </c>
      <c r="D17" s="42" t="s">
        <v>241</v>
      </c>
      <c r="E17" s="42"/>
      <c r="F17" s="54" t="s">
        <v>242</v>
      </c>
      <c r="G17" s="54"/>
      <c r="H17" s="28">
        <v>11.7</v>
      </c>
      <c r="I17" s="9" t="s">
        <v>120</v>
      </c>
      <c r="J17" s="9" t="s">
        <v>115</v>
      </c>
      <c r="K17" s="9" t="s">
        <v>165</v>
      </c>
      <c r="L17" s="124">
        <v>1</v>
      </c>
      <c r="M17" s="126" t="s">
        <v>297</v>
      </c>
      <c r="N17" s="9" t="s">
        <v>117</v>
      </c>
      <c r="O17" s="57">
        <v>42736</v>
      </c>
      <c r="P17" s="41" t="s">
        <v>289</v>
      </c>
      <c r="S17" s="37"/>
    </row>
    <row r="18" spans="1:19" s="63" customFormat="1" ht="43.5" customHeight="1" x14ac:dyDescent="0.25">
      <c r="A18" s="58">
        <v>95</v>
      </c>
      <c r="B18" s="58">
        <v>10</v>
      </c>
      <c r="C18" s="59" t="s">
        <v>47</v>
      </c>
      <c r="D18" s="60" t="s">
        <v>243</v>
      </c>
      <c r="E18" s="60" t="s">
        <v>244</v>
      </c>
      <c r="F18" s="61" t="s">
        <v>148</v>
      </c>
      <c r="G18" s="61" t="s">
        <v>148</v>
      </c>
      <c r="H18" s="62">
        <v>3.5</v>
      </c>
      <c r="I18" s="56" t="s">
        <v>120</v>
      </c>
      <c r="J18" s="56" t="s">
        <v>115</v>
      </c>
      <c r="K18" s="56" t="s">
        <v>165</v>
      </c>
      <c r="L18" s="124" t="s">
        <v>190</v>
      </c>
      <c r="M18" s="125" t="s">
        <v>296</v>
      </c>
      <c r="N18" s="56" t="s">
        <v>117</v>
      </c>
      <c r="O18" s="57">
        <v>42736</v>
      </c>
      <c r="P18" s="56" t="s">
        <v>289</v>
      </c>
      <c r="S18" s="64"/>
    </row>
    <row r="19" spans="1:19" ht="43.5" customHeight="1" x14ac:dyDescent="0.25">
      <c r="A19" s="8" t="s">
        <v>216</v>
      </c>
      <c r="B19" s="8" t="s">
        <v>213</v>
      </c>
      <c r="C19" s="7" t="s">
        <v>50</v>
      </c>
      <c r="D19" s="43" t="s">
        <v>201</v>
      </c>
      <c r="E19" s="43" t="s">
        <v>201</v>
      </c>
      <c r="F19" s="54" t="s">
        <v>149</v>
      </c>
      <c r="G19" s="54" t="s">
        <v>149</v>
      </c>
      <c r="H19" s="28">
        <v>3.1</v>
      </c>
      <c r="I19" s="9" t="s">
        <v>120</v>
      </c>
      <c r="J19" s="36" t="s">
        <v>188</v>
      </c>
      <c r="K19" s="9" t="s">
        <v>165</v>
      </c>
      <c r="L19" s="124">
        <v>2</v>
      </c>
      <c r="M19" s="125" t="s">
        <v>299</v>
      </c>
      <c r="N19" s="9" t="s">
        <v>117</v>
      </c>
      <c r="O19" s="57">
        <v>42736</v>
      </c>
      <c r="P19" s="8" t="s">
        <v>118</v>
      </c>
      <c r="S19" s="37"/>
    </row>
    <row r="20" spans="1:19" ht="69" customHeight="1" x14ac:dyDescent="0.25">
      <c r="A20" s="8">
        <v>96</v>
      </c>
      <c r="B20" s="8">
        <v>20</v>
      </c>
      <c r="C20" s="12" t="s">
        <v>52</v>
      </c>
      <c r="D20" s="44" t="s">
        <v>245</v>
      </c>
      <c r="E20" s="44" t="s">
        <v>246</v>
      </c>
      <c r="F20" s="54" t="s">
        <v>144</v>
      </c>
      <c r="G20" s="54" t="s">
        <v>144</v>
      </c>
      <c r="H20" s="28">
        <v>27.6</v>
      </c>
      <c r="I20" s="9" t="s">
        <v>120</v>
      </c>
      <c r="J20" s="9" t="s">
        <v>115</v>
      </c>
      <c r="K20" s="9" t="s">
        <v>165</v>
      </c>
      <c r="L20" s="124">
        <v>2</v>
      </c>
      <c r="M20" s="125" t="s">
        <v>298</v>
      </c>
      <c r="N20" s="9" t="s">
        <v>117</v>
      </c>
      <c r="O20" s="57">
        <v>42736</v>
      </c>
      <c r="P20" s="41" t="s">
        <v>289</v>
      </c>
      <c r="S20" s="37"/>
    </row>
    <row r="21" spans="1:19" ht="84.75" customHeight="1" x14ac:dyDescent="0.25">
      <c r="A21" s="8">
        <v>97</v>
      </c>
      <c r="B21" s="8">
        <v>22</v>
      </c>
      <c r="C21" s="12" t="s">
        <v>53</v>
      </c>
      <c r="D21" s="42" t="s">
        <v>247</v>
      </c>
      <c r="E21" s="42" t="s">
        <v>248</v>
      </c>
      <c r="F21" s="54" t="s">
        <v>161</v>
      </c>
      <c r="G21" s="54" t="s">
        <v>161</v>
      </c>
      <c r="H21" s="28">
        <v>30.6</v>
      </c>
      <c r="I21" s="9" t="s">
        <v>120</v>
      </c>
      <c r="J21" s="9" t="s">
        <v>115</v>
      </c>
      <c r="K21" s="9" t="s">
        <v>165</v>
      </c>
      <c r="L21" s="124">
        <v>1</v>
      </c>
      <c r="M21" s="125" t="s">
        <v>299</v>
      </c>
      <c r="N21" s="9" t="s">
        <v>117</v>
      </c>
      <c r="O21" s="57">
        <v>42736</v>
      </c>
      <c r="P21" s="41" t="s">
        <v>289</v>
      </c>
      <c r="S21" s="37"/>
    </row>
    <row r="22" spans="1:19" ht="76.5" customHeight="1" x14ac:dyDescent="0.25">
      <c r="A22" s="8">
        <v>99</v>
      </c>
      <c r="B22" s="8">
        <v>24</v>
      </c>
      <c r="C22" s="12" t="s">
        <v>54</v>
      </c>
      <c r="D22" s="42" t="s">
        <v>249</v>
      </c>
      <c r="E22" s="42" t="s">
        <v>250</v>
      </c>
      <c r="F22" s="54" t="s">
        <v>152</v>
      </c>
      <c r="G22" s="54" t="s">
        <v>152</v>
      </c>
      <c r="H22" s="28">
        <v>31.4</v>
      </c>
      <c r="I22" s="9" t="s">
        <v>120</v>
      </c>
      <c r="J22" s="9" t="s">
        <v>115</v>
      </c>
      <c r="K22" s="9" t="s">
        <v>165</v>
      </c>
      <c r="L22" s="124" t="s">
        <v>191</v>
      </c>
      <c r="M22" s="125" t="s">
        <v>300</v>
      </c>
      <c r="N22" s="9" t="s">
        <v>117</v>
      </c>
      <c r="O22" s="57">
        <v>42736</v>
      </c>
      <c r="P22" s="41" t="s">
        <v>289</v>
      </c>
      <c r="S22" s="37"/>
    </row>
    <row r="23" spans="1:19" ht="75.75" customHeight="1" x14ac:dyDescent="0.25">
      <c r="A23" s="8" t="s">
        <v>217</v>
      </c>
      <c r="B23" s="8" t="s">
        <v>205</v>
      </c>
      <c r="C23" s="12" t="s">
        <v>54</v>
      </c>
      <c r="D23" s="42" t="s">
        <v>249</v>
      </c>
      <c r="E23" s="42" t="s">
        <v>250</v>
      </c>
      <c r="F23" s="54" t="s">
        <v>152</v>
      </c>
      <c r="G23" s="54" t="s">
        <v>152</v>
      </c>
      <c r="H23" s="28">
        <v>34.1</v>
      </c>
      <c r="I23" s="9" t="s">
        <v>120</v>
      </c>
      <c r="J23" s="36" t="s">
        <v>116</v>
      </c>
      <c r="K23" s="9" t="s">
        <v>165</v>
      </c>
      <c r="L23" s="124">
        <v>2</v>
      </c>
      <c r="M23" s="125" t="s">
        <v>299</v>
      </c>
      <c r="N23" s="9" t="s">
        <v>117</v>
      </c>
      <c r="O23" s="57">
        <v>42736</v>
      </c>
      <c r="P23" s="8" t="s">
        <v>118</v>
      </c>
      <c r="S23" s="37"/>
    </row>
    <row r="24" spans="1:19" ht="78" customHeight="1" x14ac:dyDescent="0.25">
      <c r="A24" s="8">
        <v>100</v>
      </c>
      <c r="B24" s="8">
        <v>25</v>
      </c>
      <c r="C24" s="12" t="s">
        <v>55</v>
      </c>
      <c r="D24" s="42" t="s">
        <v>258</v>
      </c>
      <c r="E24" s="42" t="s">
        <v>259</v>
      </c>
      <c r="F24" s="54" t="s">
        <v>153</v>
      </c>
      <c r="G24" s="54" t="s">
        <v>153</v>
      </c>
      <c r="H24" s="28">
        <v>25.2</v>
      </c>
      <c r="I24" s="9" t="s">
        <v>120</v>
      </c>
      <c r="J24" s="9" t="s">
        <v>115</v>
      </c>
      <c r="K24" s="9" t="s">
        <v>165</v>
      </c>
      <c r="L24" s="124">
        <v>5</v>
      </c>
      <c r="M24" s="125" t="s">
        <v>301</v>
      </c>
      <c r="N24" s="9" t="s">
        <v>117</v>
      </c>
      <c r="O24" s="57">
        <v>42736</v>
      </c>
      <c r="P24" s="41" t="s">
        <v>289</v>
      </c>
      <c r="S24" s="37"/>
    </row>
    <row r="25" spans="1:19" ht="116.25" customHeight="1" x14ac:dyDescent="0.25">
      <c r="A25" s="8">
        <v>101</v>
      </c>
      <c r="B25" s="8">
        <v>26</v>
      </c>
      <c r="C25" s="12" t="s">
        <v>56</v>
      </c>
      <c r="D25" s="44" t="s">
        <v>260</v>
      </c>
      <c r="E25" s="44" t="s">
        <v>261</v>
      </c>
      <c r="F25" s="54" t="s">
        <v>155</v>
      </c>
      <c r="G25" s="54" t="s">
        <v>155</v>
      </c>
      <c r="H25" s="28">
        <v>49.2</v>
      </c>
      <c r="I25" s="9" t="s">
        <v>120</v>
      </c>
      <c r="J25" s="9" t="s">
        <v>115</v>
      </c>
      <c r="K25" s="9" t="s">
        <v>165</v>
      </c>
      <c r="L25" s="124">
        <v>6</v>
      </c>
      <c r="M25" s="125" t="s">
        <v>301</v>
      </c>
      <c r="N25" s="9" t="s">
        <v>117</v>
      </c>
      <c r="O25" s="57">
        <v>42736</v>
      </c>
      <c r="P25" s="41" t="s">
        <v>289</v>
      </c>
      <c r="S25" s="37"/>
    </row>
    <row r="26" spans="1:19" ht="103.5" customHeight="1" x14ac:dyDescent="0.25">
      <c r="A26" s="8" t="s">
        <v>218</v>
      </c>
      <c r="B26" s="8" t="s">
        <v>207</v>
      </c>
      <c r="C26" s="12" t="s">
        <v>56</v>
      </c>
      <c r="D26" s="44" t="s">
        <v>260</v>
      </c>
      <c r="E26" s="44" t="s">
        <v>261</v>
      </c>
      <c r="F26" s="54" t="s">
        <v>155</v>
      </c>
      <c r="G26" s="54" t="s">
        <v>155</v>
      </c>
      <c r="H26" s="28">
        <v>49.2</v>
      </c>
      <c r="I26" s="9" t="s">
        <v>120</v>
      </c>
      <c r="J26" s="36" t="s">
        <v>116</v>
      </c>
      <c r="K26" s="9" t="s">
        <v>165</v>
      </c>
      <c r="L26" s="124">
        <v>3</v>
      </c>
      <c r="M26" s="125" t="s">
        <v>299</v>
      </c>
      <c r="N26" s="9" t="s">
        <v>117</v>
      </c>
      <c r="O26" s="57">
        <v>42736</v>
      </c>
      <c r="P26" s="8" t="s">
        <v>118</v>
      </c>
      <c r="S26" s="37"/>
    </row>
    <row r="27" spans="1:19" ht="71.25" customHeight="1" x14ac:dyDescent="0.25">
      <c r="A27" s="106" t="s">
        <v>219</v>
      </c>
      <c r="B27" s="106" t="s">
        <v>206</v>
      </c>
      <c r="C27" s="109" t="s">
        <v>58</v>
      </c>
      <c r="D27" s="45" t="s">
        <v>193</v>
      </c>
      <c r="E27" s="46" t="s">
        <v>196</v>
      </c>
      <c r="F27" s="112" t="s">
        <v>134</v>
      </c>
      <c r="G27" s="112" t="s">
        <v>134</v>
      </c>
      <c r="H27" s="115">
        <v>36.9</v>
      </c>
      <c r="I27" s="118" t="s">
        <v>120</v>
      </c>
      <c r="J27" s="121" t="s">
        <v>116</v>
      </c>
      <c r="K27" s="118" t="s">
        <v>165</v>
      </c>
      <c r="L27" s="127">
        <v>1</v>
      </c>
      <c r="M27" s="127" t="s">
        <v>303</v>
      </c>
      <c r="N27" s="118" t="s">
        <v>117</v>
      </c>
      <c r="O27" s="118">
        <v>42736</v>
      </c>
      <c r="P27" s="106" t="s">
        <v>118</v>
      </c>
      <c r="S27" s="37"/>
    </row>
    <row r="28" spans="1:19" ht="42" customHeight="1" thickBot="1" x14ac:dyDescent="0.3">
      <c r="A28" s="108"/>
      <c r="B28" s="108"/>
      <c r="C28" s="111"/>
      <c r="D28" s="47" t="s">
        <v>194</v>
      </c>
      <c r="E28" s="48" t="s">
        <v>195</v>
      </c>
      <c r="F28" s="114"/>
      <c r="G28" s="114"/>
      <c r="H28" s="117"/>
      <c r="I28" s="120"/>
      <c r="J28" s="122"/>
      <c r="K28" s="120"/>
      <c r="L28" s="129"/>
      <c r="M28" s="129"/>
      <c r="N28" s="120"/>
      <c r="O28" s="120"/>
      <c r="P28" s="108"/>
      <c r="S28" s="38"/>
    </row>
    <row r="29" spans="1:19" ht="70.5" customHeight="1" x14ac:dyDescent="0.25">
      <c r="A29" s="8">
        <v>102</v>
      </c>
      <c r="B29" s="8">
        <v>28</v>
      </c>
      <c r="C29" s="12" t="s">
        <v>60</v>
      </c>
      <c r="D29" s="44" t="s">
        <v>262</v>
      </c>
      <c r="E29" s="49" t="s">
        <v>251</v>
      </c>
      <c r="F29" s="54" t="s">
        <v>138</v>
      </c>
      <c r="G29" s="54" t="s">
        <v>138</v>
      </c>
      <c r="H29" s="28">
        <v>17</v>
      </c>
      <c r="I29" s="9" t="s">
        <v>120</v>
      </c>
      <c r="J29" s="9" t="s">
        <v>115</v>
      </c>
      <c r="K29" s="9" t="s">
        <v>165</v>
      </c>
      <c r="L29" s="124">
        <v>1</v>
      </c>
      <c r="M29" s="126" t="s">
        <v>302</v>
      </c>
      <c r="N29" s="9" t="s">
        <v>117</v>
      </c>
      <c r="O29" s="57">
        <v>42736</v>
      </c>
      <c r="P29" s="41" t="s">
        <v>289</v>
      </c>
      <c r="S29" s="37"/>
    </row>
    <row r="30" spans="1:19" ht="43.5" customHeight="1" x14ac:dyDescent="0.25">
      <c r="A30" s="8">
        <v>103</v>
      </c>
      <c r="B30" s="8">
        <v>29</v>
      </c>
      <c r="C30" s="12" t="s">
        <v>61</v>
      </c>
      <c r="D30" s="42" t="s">
        <v>263</v>
      </c>
      <c r="E30" s="42" t="s">
        <v>264</v>
      </c>
      <c r="F30" s="54" t="s">
        <v>156</v>
      </c>
      <c r="G30" s="54" t="s">
        <v>156</v>
      </c>
      <c r="H30" s="28">
        <v>9.6</v>
      </c>
      <c r="I30" s="9" t="s">
        <v>120</v>
      </c>
      <c r="J30" s="9" t="s">
        <v>115</v>
      </c>
      <c r="K30" s="9" t="s">
        <v>165</v>
      </c>
      <c r="L30" s="124" t="s">
        <v>305</v>
      </c>
      <c r="M30" s="125" t="s">
        <v>304</v>
      </c>
      <c r="N30" s="9" t="s">
        <v>117</v>
      </c>
      <c r="O30" s="57">
        <v>42736</v>
      </c>
      <c r="P30" s="41" t="s">
        <v>289</v>
      </c>
      <c r="S30" s="37"/>
    </row>
    <row r="31" spans="1:19" ht="75" customHeight="1" x14ac:dyDescent="0.25">
      <c r="A31" s="8">
        <v>98</v>
      </c>
      <c r="B31" s="8">
        <v>31</v>
      </c>
      <c r="C31" s="12" t="s">
        <v>63</v>
      </c>
      <c r="D31" s="42" t="s">
        <v>265</v>
      </c>
      <c r="E31" s="42" t="s">
        <v>266</v>
      </c>
      <c r="F31" s="54" t="s">
        <v>163</v>
      </c>
      <c r="G31" s="54" t="s">
        <v>163</v>
      </c>
      <c r="H31" s="28">
        <v>29</v>
      </c>
      <c r="I31" s="9" t="s">
        <v>120</v>
      </c>
      <c r="J31" s="9" t="s">
        <v>115</v>
      </c>
      <c r="K31" s="9" t="s">
        <v>165</v>
      </c>
      <c r="L31" s="124">
        <v>8</v>
      </c>
      <c r="M31" s="125" t="s">
        <v>301</v>
      </c>
      <c r="N31" s="9" t="s">
        <v>117</v>
      </c>
      <c r="O31" s="57">
        <v>42736</v>
      </c>
      <c r="P31" s="41" t="s">
        <v>289</v>
      </c>
      <c r="S31" s="37"/>
    </row>
    <row r="32" spans="1:19" ht="90.75" customHeight="1" x14ac:dyDescent="0.25">
      <c r="A32" s="8">
        <v>104</v>
      </c>
      <c r="B32" s="8">
        <v>32</v>
      </c>
      <c r="C32" s="12" t="s">
        <v>65</v>
      </c>
      <c r="D32" s="42" t="s">
        <v>252</v>
      </c>
      <c r="E32" s="42" t="s">
        <v>253</v>
      </c>
      <c r="F32" s="54" t="s">
        <v>157</v>
      </c>
      <c r="G32" s="54" t="s">
        <v>157</v>
      </c>
      <c r="H32" s="28">
        <v>50.6</v>
      </c>
      <c r="I32" s="9" t="s">
        <v>120</v>
      </c>
      <c r="J32" s="9" t="s">
        <v>115</v>
      </c>
      <c r="K32" s="9" t="s">
        <v>165</v>
      </c>
      <c r="L32" s="124">
        <v>6</v>
      </c>
      <c r="M32" s="126" t="s">
        <v>301</v>
      </c>
      <c r="N32" s="9" t="s">
        <v>117</v>
      </c>
      <c r="O32" s="57">
        <v>42736</v>
      </c>
      <c r="P32" s="41" t="s">
        <v>289</v>
      </c>
    </row>
    <row r="33" spans="1:19" ht="114.75" customHeight="1" x14ac:dyDescent="0.25">
      <c r="A33" s="8">
        <v>105</v>
      </c>
      <c r="B33" s="8">
        <v>34</v>
      </c>
      <c r="C33" s="12" t="s">
        <v>128</v>
      </c>
      <c r="D33" s="44" t="s">
        <v>267</v>
      </c>
      <c r="E33" s="44" t="s">
        <v>268</v>
      </c>
      <c r="F33" s="54" t="s">
        <v>154</v>
      </c>
      <c r="G33" s="54" t="s">
        <v>154</v>
      </c>
      <c r="H33" s="28">
        <v>64.900000000000006</v>
      </c>
      <c r="I33" s="9" t="s">
        <v>120</v>
      </c>
      <c r="J33" s="9" t="s">
        <v>115</v>
      </c>
      <c r="K33" s="9" t="s">
        <v>165</v>
      </c>
      <c r="L33" s="124">
        <v>3</v>
      </c>
      <c r="M33" s="125" t="s">
        <v>301</v>
      </c>
      <c r="N33" s="9" t="s">
        <v>117</v>
      </c>
      <c r="O33" s="57">
        <v>42736</v>
      </c>
      <c r="P33" s="41" t="s">
        <v>289</v>
      </c>
      <c r="S33" s="37"/>
    </row>
    <row r="34" spans="1:19" ht="39" customHeight="1" x14ac:dyDescent="0.25">
      <c r="A34" s="8" t="s">
        <v>220</v>
      </c>
      <c r="B34" s="8" t="s">
        <v>208</v>
      </c>
      <c r="C34" s="12" t="s">
        <v>98</v>
      </c>
      <c r="D34" s="46" t="s">
        <v>202</v>
      </c>
      <c r="E34" s="46" t="s">
        <v>202</v>
      </c>
      <c r="F34" s="55" t="s">
        <v>145</v>
      </c>
      <c r="G34" s="55" t="s">
        <v>145</v>
      </c>
      <c r="H34" s="28">
        <v>11.8</v>
      </c>
      <c r="I34" s="9" t="s">
        <v>120</v>
      </c>
      <c r="J34" s="36" t="s">
        <v>116</v>
      </c>
      <c r="K34" s="9" t="s">
        <v>165</v>
      </c>
      <c r="L34" s="124">
        <v>2</v>
      </c>
      <c r="M34" s="125" t="s">
        <v>299</v>
      </c>
      <c r="N34" s="9" t="s">
        <v>117</v>
      </c>
      <c r="O34" s="57">
        <v>42736</v>
      </c>
      <c r="P34" s="8" t="s">
        <v>118</v>
      </c>
      <c r="S34" s="37"/>
    </row>
    <row r="35" spans="1:19" ht="66" customHeight="1" x14ac:dyDescent="0.25">
      <c r="A35" s="106">
        <v>106</v>
      </c>
      <c r="B35" s="106">
        <v>36</v>
      </c>
      <c r="C35" s="109" t="s">
        <v>68</v>
      </c>
      <c r="D35" s="79" t="s">
        <v>269</v>
      </c>
      <c r="E35" s="79" t="s">
        <v>270</v>
      </c>
      <c r="F35" s="112" t="s">
        <v>135</v>
      </c>
      <c r="G35" s="112" t="s">
        <v>135</v>
      </c>
      <c r="H35" s="115">
        <v>76.900000000000006</v>
      </c>
      <c r="I35" s="118" t="s">
        <v>120</v>
      </c>
      <c r="J35" s="118" t="s">
        <v>115</v>
      </c>
      <c r="K35" s="118" t="s">
        <v>165</v>
      </c>
      <c r="L35" s="127" t="s">
        <v>192</v>
      </c>
      <c r="M35" s="127" t="s">
        <v>189</v>
      </c>
      <c r="N35" s="118" t="s">
        <v>117</v>
      </c>
      <c r="O35" s="118">
        <v>42736</v>
      </c>
      <c r="P35" s="118" t="s">
        <v>289</v>
      </c>
      <c r="S35" s="37"/>
    </row>
    <row r="36" spans="1:19" ht="56.25" customHeight="1" x14ac:dyDescent="0.25">
      <c r="A36" s="107"/>
      <c r="B36" s="107"/>
      <c r="C36" s="110"/>
      <c r="D36" s="80"/>
      <c r="E36" s="80"/>
      <c r="F36" s="113"/>
      <c r="G36" s="113"/>
      <c r="H36" s="116"/>
      <c r="I36" s="119"/>
      <c r="J36" s="119"/>
      <c r="K36" s="119"/>
      <c r="L36" s="128"/>
      <c r="M36" s="128"/>
      <c r="N36" s="119"/>
      <c r="O36" s="119"/>
      <c r="P36" s="119"/>
      <c r="S36" s="37"/>
    </row>
    <row r="37" spans="1:19" ht="15.75" customHeight="1" x14ac:dyDescent="0.25">
      <c r="A37" s="108"/>
      <c r="B37" s="108"/>
      <c r="C37" s="111"/>
      <c r="D37" s="81"/>
      <c r="E37" s="81"/>
      <c r="F37" s="114"/>
      <c r="G37" s="114"/>
      <c r="H37" s="117"/>
      <c r="I37" s="120"/>
      <c r="J37" s="120"/>
      <c r="K37" s="120"/>
      <c r="L37" s="129"/>
      <c r="M37" s="129"/>
      <c r="N37" s="120"/>
      <c r="O37" s="120"/>
      <c r="P37" s="120"/>
      <c r="S37" s="37"/>
    </row>
    <row r="38" spans="1:19" ht="66" customHeight="1" x14ac:dyDescent="0.25">
      <c r="A38" s="106" t="s">
        <v>221</v>
      </c>
      <c r="B38" s="106" t="s">
        <v>209</v>
      </c>
      <c r="C38" s="109" t="s">
        <v>68</v>
      </c>
      <c r="D38" s="79" t="s">
        <v>269</v>
      </c>
      <c r="E38" s="79" t="s">
        <v>270</v>
      </c>
      <c r="F38" s="112" t="s">
        <v>135</v>
      </c>
      <c r="G38" s="112" t="s">
        <v>135</v>
      </c>
      <c r="H38" s="115">
        <v>76.900000000000006</v>
      </c>
      <c r="I38" s="118" t="s">
        <v>120</v>
      </c>
      <c r="J38" s="121" t="s">
        <v>116</v>
      </c>
      <c r="K38" s="118" t="s">
        <v>165</v>
      </c>
      <c r="L38" s="127">
        <v>26</v>
      </c>
      <c r="M38" s="127" t="s">
        <v>299</v>
      </c>
      <c r="N38" s="118" t="s">
        <v>117</v>
      </c>
      <c r="O38" s="118">
        <v>42736</v>
      </c>
      <c r="P38" s="106" t="s">
        <v>118</v>
      </c>
      <c r="S38" s="37"/>
    </row>
    <row r="39" spans="1:19" ht="53.25" customHeight="1" x14ac:dyDescent="0.25">
      <c r="A39" s="107"/>
      <c r="B39" s="107"/>
      <c r="C39" s="110"/>
      <c r="D39" s="80"/>
      <c r="E39" s="80"/>
      <c r="F39" s="113"/>
      <c r="G39" s="113"/>
      <c r="H39" s="116"/>
      <c r="I39" s="119"/>
      <c r="J39" s="123"/>
      <c r="K39" s="119"/>
      <c r="L39" s="128"/>
      <c r="M39" s="128"/>
      <c r="N39" s="119"/>
      <c r="O39" s="119"/>
      <c r="P39" s="107"/>
      <c r="S39" s="37"/>
    </row>
    <row r="40" spans="1:19" ht="18" customHeight="1" x14ac:dyDescent="0.25">
      <c r="A40" s="108"/>
      <c r="B40" s="108"/>
      <c r="C40" s="111"/>
      <c r="D40" s="81"/>
      <c r="E40" s="81"/>
      <c r="F40" s="114"/>
      <c r="G40" s="114"/>
      <c r="H40" s="117"/>
      <c r="I40" s="120"/>
      <c r="J40" s="122"/>
      <c r="K40" s="120"/>
      <c r="L40" s="129"/>
      <c r="M40" s="129"/>
      <c r="N40" s="120"/>
      <c r="O40" s="120"/>
      <c r="P40" s="108"/>
      <c r="S40" s="37"/>
    </row>
    <row r="41" spans="1:19" ht="81" customHeight="1" thickBot="1" x14ac:dyDescent="0.3">
      <c r="A41" s="8">
        <v>107</v>
      </c>
      <c r="B41" s="8">
        <v>38</v>
      </c>
      <c r="C41" s="40" t="s">
        <v>228</v>
      </c>
      <c r="D41" s="42" t="s">
        <v>271</v>
      </c>
      <c r="E41" s="42" t="s">
        <v>272</v>
      </c>
      <c r="F41" s="54" t="s">
        <v>147</v>
      </c>
      <c r="G41" s="54" t="s">
        <v>147</v>
      </c>
      <c r="H41" s="28">
        <v>16.7</v>
      </c>
      <c r="I41" s="9" t="s">
        <v>120</v>
      </c>
      <c r="J41" s="9" t="s">
        <v>115</v>
      </c>
      <c r="K41" s="9" t="s">
        <v>165</v>
      </c>
      <c r="L41" s="124" t="s">
        <v>307</v>
      </c>
      <c r="M41" s="125" t="s">
        <v>306</v>
      </c>
      <c r="N41" s="9" t="s">
        <v>117</v>
      </c>
      <c r="O41" s="57">
        <v>42736</v>
      </c>
      <c r="P41" s="41" t="s">
        <v>289</v>
      </c>
      <c r="S41" s="38"/>
    </row>
    <row r="42" spans="1:19" ht="66" customHeight="1" x14ac:dyDescent="0.25">
      <c r="A42" s="8">
        <v>2164</v>
      </c>
      <c r="B42" s="8">
        <v>39</v>
      </c>
      <c r="C42" s="12" t="s">
        <v>72</v>
      </c>
      <c r="D42" s="42" t="s">
        <v>273</v>
      </c>
      <c r="E42" s="42" t="s">
        <v>274</v>
      </c>
      <c r="F42" s="54" t="s">
        <v>162</v>
      </c>
      <c r="G42" s="54" t="s">
        <v>162</v>
      </c>
      <c r="H42" s="28">
        <v>14.9</v>
      </c>
      <c r="I42" s="9" t="s">
        <v>120</v>
      </c>
      <c r="J42" s="9" t="s">
        <v>115</v>
      </c>
      <c r="K42" s="9" t="s">
        <v>165</v>
      </c>
      <c r="L42" s="124">
        <v>1</v>
      </c>
      <c r="M42" s="125" t="s">
        <v>299</v>
      </c>
      <c r="N42" s="9" t="s">
        <v>117</v>
      </c>
      <c r="O42" s="57">
        <v>42736</v>
      </c>
      <c r="P42" s="41" t="s">
        <v>289</v>
      </c>
    </row>
    <row r="43" spans="1:19" ht="66" customHeight="1" x14ac:dyDescent="0.25">
      <c r="A43" s="8">
        <v>108</v>
      </c>
      <c r="B43" s="8">
        <v>40</v>
      </c>
      <c r="C43" s="12" t="s">
        <v>73</v>
      </c>
      <c r="D43" s="44" t="s">
        <v>275</v>
      </c>
      <c r="E43" s="49" t="s">
        <v>276</v>
      </c>
      <c r="F43" s="54" t="s">
        <v>137</v>
      </c>
      <c r="G43" s="54" t="s">
        <v>137</v>
      </c>
      <c r="H43" s="28">
        <v>16.7</v>
      </c>
      <c r="I43" s="9" t="s">
        <v>120</v>
      </c>
      <c r="J43" s="9" t="s">
        <v>115</v>
      </c>
      <c r="K43" s="9" t="s">
        <v>165</v>
      </c>
      <c r="L43" s="124">
        <v>6</v>
      </c>
      <c r="M43" s="125" t="s">
        <v>298</v>
      </c>
      <c r="N43" s="9" t="s">
        <v>117</v>
      </c>
      <c r="O43" s="57">
        <v>42736</v>
      </c>
      <c r="P43" s="41" t="s">
        <v>289</v>
      </c>
    </row>
    <row r="44" spans="1:19" ht="66" customHeight="1" x14ac:dyDescent="0.25">
      <c r="A44" s="8" t="s">
        <v>222</v>
      </c>
      <c r="B44" s="8" t="s">
        <v>210</v>
      </c>
      <c r="C44" s="12" t="s">
        <v>73</v>
      </c>
      <c r="D44" s="44" t="s">
        <v>275</v>
      </c>
      <c r="E44" s="49" t="s">
        <v>276</v>
      </c>
      <c r="F44" s="54" t="s">
        <v>137</v>
      </c>
      <c r="G44" s="54" t="s">
        <v>137</v>
      </c>
      <c r="H44" s="28">
        <v>16.7</v>
      </c>
      <c r="I44" s="9" t="s">
        <v>120</v>
      </c>
      <c r="J44" s="36" t="s">
        <v>116</v>
      </c>
      <c r="K44" s="9" t="s">
        <v>165</v>
      </c>
      <c r="L44" s="124">
        <v>3</v>
      </c>
      <c r="M44" s="125" t="s">
        <v>299</v>
      </c>
      <c r="N44" s="9" t="s">
        <v>117</v>
      </c>
      <c r="O44" s="57">
        <v>42736</v>
      </c>
      <c r="P44" s="8" t="s">
        <v>118</v>
      </c>
    </row>
    <row r="45" spans="1:19" ht="66" customHeight="1" x14ac:dyDescent="0.25">
      <c r="A45" s="8">
        <v>109</v>
      </c>
      <c r="B45" s="8">
        <v>41</v>
      </c>
      <c r="C45" s="12" t="s">
        <v>76</v>
      </c>
      <c r="D45" s="44" t="s">
        <v>254</v>
      </c>
      <c r="E45" s="49" t="s">
        <v>255</v>
      </c>
      <c r="F45" s="54" t="s">
        <v>136</v>
      </c>
      <c r="G45" s="54" t="s">
        <v>136</v>
      </c>
      <c r="H45" s="28">
        <v>19.2</v>
      </c>
      <c r="I45" s="9" t="s">
        <v>120</v>
      </c>
      <c r="J45" s="9" t="s">
        <v>115</v>
      </c>
      <c r="K45" s="9" t="s">
        <v>165</v>
      </c>
      <c r="L45" s="124">
        <v>2</v>
      </c>
      <c r="M45" s="125" t="s">
        <v>298</v>
      </c>
      <c r="N45" s="9" t="s">
        <v>117</v>
      </c>
      <c r="O45" s="57">
        <v>42736</v>
      </c>
      <c r="P45" s="41" t="s">
        <v>289</v>
      </c>
    </row>
    <row r="46" spans="1:19" ht="66" customHeight="1" x14ac:dyDescent="0.25">
      <c r="A46" s="8" t="s">
        <v>223</v>
      </c>
      <c r="B46" s="8" t="s">
        <v>211</v>
      </c>
      <c r="C46" s="12" t="s">
        <v>76</v>
      </c>
      <c r="D46" s="45" t="s">
        <v>197</v>
      </c>
      <c r="E46" s="46" t="s">
        <v>198</v>
      </c>
      <c r="F46" s="54" t="s">
        <v>136</v>
      </c>
      <c r="G46" s="54" t="s">
        <v>136</v>
      </c>
      <c r="H46" s="28">
        <v>19.2</v>
      </c>
      <c r="I46" s="9" t="s">
        <v>120</v>
      </c>
      <c r="J46" s="36" t="s">
        <v>116</v>
      </c>
      <c r="K46" s="9" t="s">
        <v>165</v>
      </c>
      <c r="L46" s="124">
        <v>2</v>
      </c>
      <c r="M46" s="125" t="s">
        <v>299</v>
      </c>
      <c r="N46" s="9" t="s">
        <v>117</v>
      </c>
      <c r="O46" s="57">
        <v>42736</v>
      </c>
      <c r="P46" s="8" t="s">
        <v>118</v>
      </c>
    </row>
    <row r="47" spans="1:19" ht="74.25" customHeight="1" x14ac:dyDescent="0.25">
      <c r="A47" s="8">
        <v>110</v>
      </c>
      <c r="B47" s="8">
        <v>42</v>
      </c>
      <c r="C47" s="12" t="s">
        <v>78</v>
      </c>
      <c r="D47" s="42" t="s">
        <v>277</v>
      </c>
      <c r="E47" s="42" t="s">
        <v>278</v>
      </c>
      <c r="F47" s="54" t="s">
        <v>158</v>
      </c>
      <c r="G47" s="54" t="s">
        <v>158</v>
      </c>
      <c r="H47" s="28">
        <v>16.2</v>
      </c>
      <c r="I47" s="9" t="s">
        <v>120</v>
      </c>
      <c r="J47" s="9" t="s">
        <v>115</v>
      </c>
      <c r="K47" s="9" t="s">
        <v>165</v>
      </c>
      <c r="L47" s="124">
        <v>1</v>
      </c>
      <c r="M47" s="126" t="s">
        <v>302</v>
      </c>
      <c r="N47" s="9" t="s">
        <v>117</v>
      </c>
      <c r="O47" s="57">
        <v>42736</v>
      </c>
      <c r="P47" s="41" t="s">
        <v>289</v>
      </c>
    </row>
    <row r="48" spans="1:19" ht="126" customHeight="1" x14ac:dyDescent="0.25">
      <c r="A48" s="8">
        <v>111</v>
      </c>
      <c r="B48" s="8">
        <v>43</v>
      </c>
      <c r="C48" s="12" t="s">
        <v>79</v>
      </c>
      <c r="D48" s="42" t="s">
        <v>279</v>
      </c>
      <c r="E48" s="42" t="s">
        <v>280</v>
      </c>
      <c r="F48" s="54" t="s">
        <v>164</v>
      </c>
      <c r="G48" s="54" t="s">
        <v>164</v>
      </c>
      <c r="H48" s="28">
        <v>46.7</v>
      </c>
      <c r="I48" s="9" t="s">
        <v>120</v>
      </c>
      <c r="J48" s="9" t="s">
        <v>115</v>
      </c>
      <c r="K48" s="9" t="s">
        <v>165</v>
      </c>
      <c r="L48" s="124">
        <v>6</v>
      </c>
      <c r="M48" s="126" t="s">
        <v>301</v>
      </c>
      <c r="N48" s="9" t="s">
        <v>117</v>
      </c>
      <c r="O48" s="57">
        <v>42736</v>
      </c>
      <c r="P48" s="41" t="s">
        <v>289</v>
      </c>
    </row>
    <row r="49" spans="1:16" ht="123.75" customHeight="1" x14ac:dyDescent="0.25">
      <c r="A49" s="8" t="s">
        <v>224</v>
      </c>
      <c r="B49" s="8" t="s">
        <v>212</v>
      </c>
      <c r="C49" s="12" t="s">
        <v>79</v>
      </c>
      <c r="D49" s="42" t="s">
        <v>290</v>
      </c>
      <c r="E49" s="42" t="s">
        <v>291</v>
      </c>
      <c r="F49" s="54" t="s">
        <v>164</v>
      </c>
      <c r="G49" s="54" t="s">
        <v>164</v>
      </c>
      <c r="H49" s="28">
        <v>46.7</v>
      </c>
      <c r="I49" s="9" t="s">
        <v>120</v>
      </c>
      <c r="J49" s="36" t="s">
        <v>116</v>
      </c>
      <c r="K49" s="9" t="s">
        <v>165</v>
      </c>
      <c r="L49" s="124">
        <v>3</v>
      </c>
      <c r="M49" s="125" t="s">
        <v>299</v>
      </c>
      <c r="N49" s="9" t="s">
        <v>117</v>
      </c>
      <c r="O49" s="57">
        <v>42736</v>
      </c>
      <c r="P49" s="8" t="s">
        <v>118</v>
      </c>
    </row>
    <row r="50" spans="1:16" ht="63" customHeight="1" x14ac:dyDescent="0.25">
      <c r="A50" s="8">
        <v>112</v>
      </c>
      <c r="B50" s="8">
        <v>45</v>
      </c>
      <c r="C50" s="7" t="s">
        <v>81</v>
      </c>
      <c r="D50" s="42" t="s">
        <v>281</v>
      </c>
      <c r="E50" s="42" t="s">
        <v>282</v>
      </c>
      <c r="F50" s="54" t="s">
        <v>151</v>
      </c>
      <c r="G50" s="54" t="s">
        <v>151</v>
      </c>
      <c r="H50" s="28">
        <v>15.3</v>
      </c>
      <c r="I50" s="9" t="s">
        <v>120</v>
      </c>
      <c r="J50" s="9" t="s">
        <v>115</v>
      </c>
      <c r="K50" s="9" t="s">
        <v>165</v>
      </c>
      <c r="L50" s="124">
        <v>1</v>
      </c>
      <c r="M50" s="126" t="s">
        <v>302</v>
      </c>
      <c r="N50" s="9" t="s">
        <v>117</v>
      </c>
      <c r="O50" s="57">
        <v>42736</v>
      </c>
      <c r="P50" s="41" t="s">
        <v>289</v>
      </c>
    </row>
    <row r="51" spans="1:16" ht="63" customHeight="1" x14ac:dyDescent="0.25">
      <c r="A51" s="8">
        <v>114</v>
      </c>
      <c r="B51" s="8">
        <v>49</v>
      </c>
      <c r="C51" s="7" t="s">
        <v>82</v>
      </c>
      <c r="D51" s="44" t="s">
        <v>256</v>
      </c>
      <c r="E51" s="44" t="s">
        <v>257</v>
      </c>
      <c r="F51" s="54" t="s">
        <v>139</v>
      </c>
      <c r="G51" s="54" t="s">
        <v>139</v>
      </c>
      <c r="H51" s="28">
        <v>19.100000000000001</v>
      </c>
      <c r="I51" s="9" t="s">
        <v>120</v>
      </c>
      <c r="J51" s="9" t="s">
        <v>115</v>
      </c>
      <c r="K51" s="9" t="s">
        <v>165</v>
      </c>
      <c r="L51" s="124">
        <v>1</v>
      </c>
      <c r="M51" s="126" t="s">
        <v>302</v>
      </c>
      <c r="N51" s="9" t="s">
        <v>117</v>
      </c>
      <c r="O51" s="57">
        <v>42736</v>
      </c>
      <c r="P51" s="41" t="s">
        <v>289</v>
      </c>
    </row>
    <row r="52" spans="1:16" ht="62.25" customHeight="1" x14ac:dyDescent="0.25">
      <c r="A52" s="8">
        <v>115</v>
      </c>
      <c r="B52" s="8">
        <v>51</v>
      </c>
      <c r="C52" s="12" t="s">
        <v>83</v>
      </c>
      <c r="D52" s="44" t="s">
        <v>283</v>
      </c>
      <c r="E52" s="49" t="s">
        <v>284</v>
      </c>
      <c r="F52" s="54" t="s">
        <v>160</v>
      </c>
      <c r="G52" s="54" t="s">
        <v>160</v>
      </c>
      <c r="H52" s="28">
        <v>27.3</v>
      </c>
      <c r="I52" s="9" t="s">
        <v>120</v>
      </c>
      <c r="J52" s="9" t="s">
        <v>115</v>
      </c>
      <c r="K52" s="9" t="s">
        <v>165</v>
      </c>
      <c r="L52" s="124">
        <v>1</v>
      </c>
      <c r="M52" s="126" t="s">
        <v>301</v>
      </c>
      <c r="N52" s="9" t="s">
        <v>117</v>
      </c>
      <c r="O52" s="57">
        <v>42736</v>
      </c>
      <c r="P52" s="41" t="s">
        <v>289</v>
      </c>
    </row>
    <row r="53" spans="1:16" ht="60.75" customHeight="1" x14ac:dyDescent="0.25">
      <c r="A53" s="8">
        <v>116</v>
      </c>
      <c r="B53" s="8">
        <v>53</v>
      </c>
      <c r="C53" s="12" t="s">
        <v>84</v>
      </c>
      <c r="D53" s="44" t="s">
        <v>285</v>
      </c>
      <c r="E53" s="44" t="s">
        <v>286</v>
      </c>
      <c r="F53" s="54" t="s">
        <v>160</v>
      </c>
      <c r="G53" s="54" t="s">
        <v>160</v>
      </c>
      <c r="H53" s="28">
        <v>18.100000000000001</v>
      </c>
      <c r="I53" s="9" t="s">
        <v>120</v>
      </c>
      <c r="J53" s="9" t="s">
        <v>115</v>
      </c>
      <c r="K53" s="9" t="s">
        <v>165</v>
      </c>
      <c r="L53" s="124">
        <v>1</v>
      </c>
      <c r="M53" s="126" t="s">
        <v>301</v>
      </c>
      <c r="N53" s="9" t="s">
        <v>117</v>
      </c>
      <c r="O53" s="57">
        <v>42736</v>
      </c>
      <c r="P53" s="41" t="s">
        <v>289</v>
      </c>
    </row>
    <row r="54" spans="1:16" ht="85.5" customHeight="1" x14ac:dyDescent="0.25">
      <c r="A54" s="8">
        <v>117</v>
      </c>
      <c r="B54" s="8">
        <v>54</v>
      </c>
      <c r="C54" s="12" t="s">
        <v>99</v>
      </c>
      <c r="D54" s="42" t="s">
        <v>287</v>
      </c>
      <c r="E54" s="42" t="s">
        <v>288</v>
      </c>
      <c r="F54" s="54" t="s">
        <v>159</v>
      </c>
      <c r="G54" s="54" t="s">
        <v>159</v>
      </c>
      <c r="H54" s="28">
        <v>36.4</v>
      </c>
      <c r="I54" s="9" t="s">
        <v>120</v>
      </c>
      <c r="J54" s="9" t="s">
        <v>115</v>
      </c>
      <c r="K54" s="9" t="s">
        <v>165</v>
      </c>
      <c r="L54" s="124">
        <v>2</v>
      </c>
      <c r="M54" s="126" t="s">
        <v>301</v>
      </c>
      <c r="N54" s="9" t="s">
        <v>117</v>
      </c>
      <c r="O54" s="57">
        <v>42736</v>
      </c>
      <c r="P54" s="41" t="s">
        <v>289</v>
      </c>
    </row>
  </sheetData>
  <mergeCells count="59">
    <mergeCell ref="O27:O28"/>
    <mergeCell ref="P27:P28"/>
    <mergeCell ref="A38:A40"/>
    <mergeCell ref="B38:B40"/>
    <mergeCell ref="C38:C40"/>
    <mergeCell ref="F38:F40"/>
    <mergeCell ref="G38:G40"/>
    <mergeCell ref="H38:H40"/>
    <mergeCell ref="I38:I40"/>
    <mergeCell ref="J38:J40"/>
    <mergeCell ref="K38:K40"/>
    <mergeCell ref="L38:L40"/>
    <mergeCell ref="M38:M40"/>
    <mergeCell ref="N38:N40"/>
    <mergeCell ref="O38:O40"/>
    <mergeCell ref="P38:P40"/>
    <mergeCell ref="M35:M37"/>
    <mergeCell ref="N35:N37"/>
    <mergeCell ref="O35:O37"/>
    <mergeCell ref="P35:P37"/>
    <mergeCell ref="A27:A28"/>
    <mergeCell ref="B27:B28"/>
    <mergeCell ref="C27:C28"/>
    <mergeCell ref="F27:F28"/>
    <mergeCell ref="G27:G28"/>
    <mergeCell ref="H27:H28"/>
    <mergeCell ref="I27:I28"/>
    <mergeCell ref="J27:J28"/>
    <mergeCell ref="K27:K28"/>
    <mergeCell ref="L27:L28"/>
    <mergeCell ref="M27:M28"/>
    <mergeCell ref="N27:N28"/>
    <mergeCell ref="H35:H37"/>
    <mergeCell ref="I35:I37"/>
    <mergeCell ref="J35:J37"/>
    <mergeCell ref="K35:K37"/>
    <mergeCell ref="L35:L37"/>
    <mergeCell ref="B35:B37"/>
    <mergeCell ref="C35:C37"/>
    <mergeCell ref="F35:F37"/>
    <mergeCell ref="G35:G37"/>
    <mergeCell ref="D35:D37"/>
    <mergeCell ref="E35:E37"/>
    <mergeCell ref="D38:D40"/>
    <mergeCell ref="E38:E40"/>
    <mergeCell ref="A4:P4"/>
    <mergeCell ref="O7:O10"/>
    <mergeCell ref="F7:G9"/>
    <mergeCell ref="H7:H10"/>
    <mergeCell ref="J7:J10"/>
    <mergeCell ref="A7:A10"/>
    <mergeCell ref="B7:B10"/>
    <mergeCell ref="C7:C10"/>
    <mergeCell ref="D7:E9"/>
    <mergeCell ref="I7:I10"/>
    <mergeCell ref="K7:M9"/>
    <mergeCell ref="N7:N10"/>
    <mergeCell ref="P7:P10"/>
    <mergeCell ref="A35:A37"/>
  </mergeCells>
  <pageMargins left="0.70866141732283472" right="0.70866141732283472" top="0.74803149606299213" bottom="0.74803149606299213" header="0.31496062992125984" footer="0.31496062992125984"/>
  <pageSetup paperSize="9" scale="46" fitToWidth="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2017-01-30T07:20:25Z</dcterms:modified>
</cp:coreProperties>
</file>